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nuela.prpic\OneDrive - Sveučilište u Rijeci\Documents\DOKUMENTI OD 2002-28.02.2018\1A  MJESEČNO IZVJEŠTAVANJE TRANSPARENTNOST\2025\"/>
    </mc:Choice>
  </mc:AlternateContent>
  <xr:revisionPtr revIDLastSave="0" documentId="6_{A38809A9-BAD6-4BAF-B7EB-1D5E58E98F4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J31" i="1" l="1"/>
  <c r="D18" i="1"/>
  <c r="D15" i="1"/>
  <c r="D143" i="1"/>
  <c r="D63" i="1"/>
  <c r="D45" i="1"/>
  <c r="D35" i="1"/>
  <c r="D71" i="1"/>
  <c r="D73" i="1" l="1"/>
  <c r="D21" i="1"/>
  <c r="D69" i="1"/>
  <c r="D77" i="1" l="1"/>
  <c r="D67" i="1"/>
  <c r="D79" i="1" l="1"/>
  <c r="D75" i="1"/>
  <c r="D65" i="1"/>
  <c r="D60" i="1"/>
  <c r="D58" i="1"/>
  <c r="D56" i="1"/>
  <c r="D53" i="1"/>
  <c r="D51" i="1"/>
  <c r="D49" i="1"/>
  <c r="D47" i="1"/>
  <c r="D41" i="1"/>
  <c r="D39" i="1"/>
  <c r="D37" i="1"/>
  <c r="D27" i="1"/>
  <c r="D25" i="1"/>
  <c r="D23" i="1"/>
  <c r="D12" i="1"/>
  <c r="D10" i="1"/>
  <c r="D8" i="1"/>
</calcChain>
</file>

<file path=xl/sharedStrings.xml><?xml version="1.0" encoding="utf-8"?>
<sst xmlns="http://schemas.openxmlformats.org/spreadsheetml/2006/main" count="506" uniqueCount="171">
  <si>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</si>
  <si>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</si>
  <si>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</si>
  <si>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</si>
  <si>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</si>
  <si>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</si>
  <si>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</si>
  <si>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</si>
  <si>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</si>
  <si>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ENERGO d.o.o.</t>
  </si>
  <si>
    <t>99393766301</t>
  </si>
  <si>
    <t>51000 RIJEKA</t>
  </si>
  <si>
    <t>ENERGIJA</t>
  </si>
  <si>
    <t>SVEUČILIŠTE U RIJECI, UČITELJSKI FAKULTET</t>
  </si>
  <si>
    <t>Ukupno:</t>
  </si>
  <si>
    <t>FILOZOFSKI FAKULTET U SPLITU</t>
  </si>
  <si>
    <t>98004523293</t>
  </si>
  <si>
    <t>21000 SPLIT</t>
  </si>
  <si>
    <t>STRUČNO USAVRŠAVANJE ZAPOSLENIKA</t>
  </si>
  <si>
    <t>Učiteljski fakultet</t>
  </si>
  <si>
    <t>96996385705</t>
  </si>
  <si>
    <t>PLAĆE ZA REDOVAN RAD</t>
  </si>
  <si>
    <t>SLUŽBENA PUTOVANJA</t>
  </si>
  <si>
    <t>NAKNADE ZA PRIJEVOZ, ZA RAD NA TERENU I ODVOJENI ŽIVOT</t>
  </si>
  <si>
    <t>UREDSKI MATERIJAL I OSTALI MATERIJALNI RASHODI</t>
  </si>
  <si>
    <t>INTELEKTUALNE I OSOBNE USLUGE</t>
  </si>
  <si>
    <t>NAKNADE TROŠKOVA OSOBAMA IZVAN RADNOG ODNOSA 2011</t>
  </si>
  <si>
    <t>PRISTOJBE I NAKNADE 2011</t>
  </si>
  <si>
    <t>ZAGREBAČKA BANKA d.d.</t>
  </si>
  <si>
    <t>92963223473</t>
  </si>
  <si>
    <t>10000 ZAGREB</t>
  </si>
  <si>
    <t>BANKARSKE USLUGE I USLUGE PLATNOG PROMETA</t>
  </si>
  <si>
    <t>STUDENTSKI CENTAR RIJEKA</t>
  </si>
  <si>
    <t>87500773013</t>
  </si>
  <si>
    <t>ZAKUPNINE I NAJAMNINE</t>
  </si>
  <si>
    <t>HP-HRVATSKA POŠTA d.d.</t>
  </si>
  <si>
    <t>87311810356</t>
  </si>
  <si>
    <t>USLUGE TELEFONA, POŠTE I PRIJEVOZA</t>
  </si>
  <si>
    <t>FINANCIJSKA AGENCIJA</t>
  </si>
  <si>
    <t>85821130368</t>
  </si>
  <si>
    <t>RAČUNALNE USLUGE</t>
  </si>
  <si>
    <t>OSTALI NESPOMENUTI RASHODI POSLOVANJA</t>
  </si>
  <si>
    <t>EURO-UNIT d.o.o.</t>
  </si>
  <si>
    <t>83605107180</t>
  </si>
  <si>
    <t>40000 ČAKOVEC</t>
  </si>
  <si>
    <t>HRVATSKI TELEKOM d.d.</t>
  </si>
  <si>
    <t>81793146560</t>
  </si>
  <si>
    <t>OPTIMUS LAB d.o.o.</t>
  </si>
  <si>
    <t>71981294715</t>
  </si>
  <si>
    <t>FILOZOFSKI FAKULTET U RIJECI</t>
  </si>
  <si>
    <t>70505505759</t>
  </si>
  <si>
    <t>USLUGE TEKUĆEG I INVESTICIJSKOG ODRŽAVANJA</t>
  </si>
  <si>
    <t>ZDRAVSTVENE I VETERINARSKE USLUGE</t>
  </si>
  <si>
    <t>OSTALE USLUGE</t>
  </si>
  <si>
    <t>PREMIJE OSIGURANJA</t>
  </si>
  <si>
    <t>NAKNADE GRAĐANIMA I KUĆANSTVIMA U NOVCU</t>
  </si>
  <si>
    <t>Telemach Hrvatska d.o.o.</t>
  </si>
  <si>
    <t>70133616033</t>
  </si>
  <si>
    <t>10000 Zagreb</t>
  </si>
  <si>
    <t>HRVATSKA RADIO TELEVIZIJA</t>
  </si>
  <si>
    <t>68419124305</t>
  </si>
  <si>
    <t>HUP-ZAGREB d.d.</t>
  </si>
  <si>
    <t>66859264899</t>
  </si>
  <si>
    <t>SVEUČILIŠTE U RIJECI</t>
  </si>
  <si>
    <t>64218323816</t>
  </si>
  <si>
    <t>Mikronis d.o.o.</t>
  </si>
  <si>
    <t>59964152545</t>
  </si>
  <si>
    <t>UREDSKA OPREMA I NAMJEŠTAJ</t>
  </si>
  <si>
    <t>GRAD RIJEKA</t>
  </si>
  <si>
    <t>54382731928</t>
  </si>
  <si>
    <t xml:space="preserve">51000 RIJEKA </t>
  </si>
  <si>
    <t>KOMUNALNE USLUGE</t>
  </si>
  <si>
    <t>H2O distribucija, t.o.</t>
  </si>
  <si>
    <t>MATERIJAL I SIROVINE</t>
  </si>
  <si>
    <t>HRVATSKA UDRUGA ZA ZNANSTVENU KOMUNIKACIJU - ZNAK</t>
  </si>
  <si>
    <t>36143714458</t>
  </si>
  <si>
    <t>ČLANARINE</t>
  </si>
  <si>
    <t>KSU Company d.o.o.</t>
  </si>
  <si>
    <t>34976993601</t>
  </si>
  <si>
    <t>10410 V.GORICA</t>
  </si>
  <si>
    <t>LINKS d.o.o.</t>
  </si>
  <si>
    <t>32614011568</t>
  </si>
  <si>
    <t>FAKULTET ZA ODGOJNE I OBRAZOVNE ZNANOSTI</t>
  </si>
  <si>
    <t>28082679513</t>
  </si>
  <si>
    <t>31000 OSIJEK</t>
  </si>
  <si>
    <t>ČISTOĆA d.o.o.</t>
  </si>
  <si>
    <t>06531901714</t>
  </si>
  <si>
    <t>OSTALI RASHODI ZA ZAPOSLENE</t>
  </si>
  <si>
    <t>DOPRINOSI ZA OBVEZNO ZDRAVSTVENO OSIGURANJE</t>
  </si>
  <si>
    <t>OSTALE NAKNADE TROŠKOVA ZAPOSLENIMA 2011</t>
  </si>
  <si>
    <t>REPREZENTACIJA</t>
  </si>
  <si>
    <t>Sveukupno:</t>
  </si>
  <si>
    <t>SVEUČILIŠTE U RIJECI, UČITELJSKI FAKULTET
Sveučilišna avenija 6
RIJEKA
OIB: 96996385705
IBAN: HR8223600001101913656</t>
  </si>
  <si>
    <t>IVANA NEŽIĆ</t>
  </si>
  <si>
    <t>GDRP</t>
  </si>
  <si>
    <t>INTELEKTUALNE I OSOBNE USLUGE (UGD UKUPAN TROŠAK)</t>
  </si>
  <si>
    <t>E-SKY.PL S.A.</t>
  </si>
  <si>
    <t>POLJSKA</t>
  </si>
  <si>
    <t>ITALIJA</t>
  </si>
  <si>
    <t>NIZOZEMSKA</t>
  </si>
  <si>
    <t>BOOKING.COM AVIO KARTE</t>
  </si>
  <si>
    <t>MULLER TRGOVINA ZAGREB D.O.O.</t>
  </si>
  <si>
    <t>ZAGREB</t>
  </si>
  <si>
    <t>84698789700</t>
  </si>
  <si>
    <t>TEDI POSLOVANJE D.O.O.</t>
  </si>
  <si>
    <t>05614216244</t>
  </si>
  <si>
    <t>ALIEXPRESS</t>
  </si>
  <si>
    <t>LUKSEMBURG</t>
  </si>
  <si>
    <t>BLAŽENKA BAJIĆ</t>
  </si>
  <si>
    <t>NATAŠA BELIĆ</t>
  </si>
  <si>
    <t>TATJANA BIĆANIĆ</t>
  </si>
  <si>
    <t>IVONA BIONDIĆ</t>
  </si>
  <si>
    <t>IRENA BLEČIĆ KAUZLARIĆ</t>
  </si>
  <si>
    <t>GLEDIS BRNIN</t>
  </si>
  <si>
    <t>KRISTINA BRIŠKI</t>
  </si>
  <si>
    <t>IVANA CRNIĆ</t>
  </si>
  <si>
    <t>KARIN FELKER</t>
  </si>
  <si>
    <t>NIVES GRŽETIĆ DORIČIĆ</t>
  </si>
  <si>
    <t>LARA JANKOVIĆ</t>
  </si>
  <si>
    <t>JELENA JUKIĆ</t>
  </si>
  <si>
    <t>MARTINA KALAC</t>
  </si>
  <si>
    <t>ANITA KIŠERLOVSKI</t>
  </si>
  <si>
    <t>MIRJANA KOVAČIĆ</t>
  </si>
  <si>
    <t>ELENA LAKOŠELJAC JURIĆ</t>
  </si>
  <si>
    <t>VESNA MIKJEL</t>
  </si>
  <si>
    <t>MELANIJA MOHORIĆ</t>
  </si>
  <si>
    <t>ASTRID RADETIĆ</t>
  </si>
  <si>
    <t>NATAŠA RAJAČIĆ</t>
  </si>
  <si>
    <t>SANDRA REPEŠA</t>
  </si>
  <si>
    <t>BARBARA SANKOVIĆ</t>
  </si>
  <si>
    <t>NATAŠA SLAVIĆ MUDROVČIĆ</t>
  </si>
  <si>
    <t>ALEKSANDRA SMOKOVIĆ</t>
  </si>
  <si>
    <t>NUŠA SROK</t>
  </si>
  <si>
    <t>TANJA ŠĆIRAN</t>
  </si>
  <si>
    <t>MANUELA STANČIĆ</t>
  </si>
  <si>
    <t>SANDRA ŠEGOTA ORMAN</t>
  </si>
  <si>
    <t>KATARINA ŠIROLA</t>
  </si>
  <si>
    <t>ANA TRINAJSTIĆ</t>
  </si>
  <si>
    <t>VESNA UGRIN</t>
  </si>
  <si>
    <t>DOROTEA VALENTA TROŠELJ</t>
  </si>
  <si>
    <t>TAMARA VIDMAR</t>
  </si>
  <si>
    <t>MARIJANA VIŽENTIN MIKNIĆ</t>
  </si>
  <si>
    <t>ANAMARIJA VOĆANEC</t>
  </si>
  <si>
    <t>SVETLANA VUKIĆ</t>
  </si>
  <si>
    <t>MARTINA ZOROVIĆ</t>
  </si>
  <si>
    <t>EMA ŠIMONOVIĆ</t>
  </si>
  <si>
    <t>KREŠIMIR KROLO</t>
  </si>
  <si>
    <t>NAKNADA TROŠKOVA OSOBAMA IZVAN RO (OBRAČUNATI DOPRINOSI NA PN)</t>
  </si>
  <si>
    <t>TEKUĆI PRIJENOSI IZMEĐU PRORAČUNSKIH KORISNIKA ISTOG PRORAČUNA</t>
  </si>
  <si>
    <t>MATEA BUTKOVIĆ</t>
  </si>
  <si>
    <t>INTELEKTUALNE I OSOBNE USLUGE (AH UKUPAN TROŠAK)</t>
  </si>
  <si>
    <t>LIDL HRVATSKA D.O.O. K.D.</t>
  </si>
  <si>
    <t>66089976432</t>
  </si>
  <si>
    <t>VELIKA GORICA</t>
  </si>
  <si>
    <t>SVEUČILIŠTE U RIJECI, UČITELJSKI FAKULTET-COP</t>
  </si>
  <si>
    <t>SANDRA ANTULIĆ MAJCEN</t>
  </si>
  <si>
    <t>DANIELA CAR MOHAČ</t>
  </si>
  <si>
    <t>ANA ĆOSIĆ PILEPIĆ</t>
  </si>
  <si>
    <t>ANA DRAŽUL</t>
  </si>
  <si>
    <t>NELA DUNDOVIĆ</t>
  </si>
  <si>
    <t>KRISTINA HOST</t>
  </si>
  <si>
    <t>ALMIRA ŠTIFANIĆ</t>
  </si>
  <si>
    <t>MATIA TORBARINA</t>
  </si>
  <si>
    <t>TOMISLAV UZELAC ŠĆIRAN</t>
  </si>
  <si>
    <t>LEO KLAPAN</t>
  </si>
  <si>
    <t>PLODINE D.D.</t>
  </si>
  <si>
    <t>SPAR HRVATSKA D.O.O.</t>
  </si>
  <si>
    <t>46108893754</t>
  </si>
  <si>
    <t>BOLOVANJE NA TERET FONDA</t>
  </si>
  <si>
    <t>92510683607</t>
  </si>
  <si>
    <t>BOOKING.COM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</si>
</sst>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164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/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0" fillId="0" borderId="6" xfId="0" applyFill="1" applyBorder="1"/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top"/>
    </xf>
    <xf numFmtId="49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43" fontId="0" fillId="0" borderId="0" xfId="0" applyNumberFormat="1"/>
    <xf numFmtId="0" fontId="0" fillId="0" borderId="11" xfId="0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10"/>
  <sheetViews>
    <sheetView tabSelected="1" topLeftCell="A130" zoomScaleNormal="100" workbookViewId="0">
      <selection activeCell="D145" sqref="D145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  <col min="8" max="8" width="11" bestFit="1" customWidth="1"/>
    <col min="9" max="9" width="13.42578125" customWidth="1"/>
    <col min="10" max="11" width="12.140625" bestFit="1" customWidth="1"/>
  </cols>
  <sheetData>
    <row r="1" spans="1:9" ht="80.25" customHeight="1" x14ac:dyDescent="0.25">
      <c r="A1" s="18" t="s">
        <v>92</v>
      </c>
    </row>
    <row r="2" spans="1:9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9" ht="18.75" customHeight="1" x14ac:dyDescent="0.25"/>
    <row r="4" spans="1:9" x14ac:dyDescent="0.25">
      <c r="A4" s="76" t="s">
        <v>8</v>
      </c>
      <c r="B4" s="76"/>
      <c r="C4" s="76"/>
      <c r="D4" s="76"/>
      <c r="E4" s="76"/>
      <c r="F4" s="76"/>
      <c r="G4" s="76"/>
    </row>
    <row r="5" spans="1:9" ht="19.5" customHeight="1" thickBot="1" x14ac:dyDescent="0.3">
      <c r="C5" s="2"/>
    </row>
    <row r="6" spans="1:9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9" ht="15.75" thickTop="1" x14ac:dyDescent="0.25">
      <c r="A7" s="41" t="s">
        <v>9</v>
      </c>
      <c r="B7" s="48" t="s">
        <v>10</v>
      </c>
      <c r="C7" s="49" t="s">
        <v>11</v>
      </c>
      <c r="D7" s="50">
        <v>2673.8</v>
      </c>
      <c r="E7" s="49">
        <v>3223</v>
      </c>
      <c r="F7" s="41" t="s">
        <v>12</v>
      </c>
      <c r="G7" s="51" t="s">
        <v>13</v>
      </c>
      <c r="I7" s="72"/>
    </row>
    <row r="8" spans="1:9" ht="27" customHeight="1" thickBot="1" x14ac:dyDescent="0.3">
      <c r="A8" s="32" t="s">
        <v>14</v>
      </c>
      <c r="B8" s="33"/>
      <c r="C8" s="34"/>
      <c r="D8" s="35">
        <f>SUM(D7:D7)</f>
        <v>2673.8</v>
      </c>
      <c r="E8" s="34"/>
      <c r="F8" s="36"/>
      <c r="G8" s="37"/>
      <c r="I8" s="72"/>
    </row>
    <row r="9" spans="1:9" x14ac:dyDescent="0.25">
      <c r="A9" s="41" t="s">
        <v>15</v>
      </c>
      <c r="B9" s="48" t="s">
        <v>16</v>
      </c>
      <c r="C9" s="49" t="s">
        <v>17</v>
      </c>
      <c r="D9" s="50">
        <v>70</v>
      </c>
      <c r="E9" s="49">
        <v>3213</v>
      </c>
      <c r="F9" s="41" t="s">
        <v>18</v>
      </c>
      <c r="G9" s="52" t="s">
        <v>13</v>
      </c>
      <c r="I9" s="72"/>
    </row>
    <row r="10" spans="1:9" ht="27" customHeight="1" thickBot="1" x14ac:dyDescent="0.3">
      <c r="A10" s="32" t="s">
        <v>14</v>
      </c>
      <c r="B10" s="33"/>
      <c r="C10" s="34"/>
      <c r="D10" s="35">
        <f>SUM(D9:D9)</f>
        <v>70</v>
      </c>
      <c r="E10" s="34"/>
      <c r="F10" s="36"/>
      <c r="G10" s="37"/>
      <c r="I10" s="72"/>
    </row>
    <row r="11" spans="1:9" x14ac:dyDescent="0.25">
      <c r="A11" s="41" t="s">
        <v>28</v>
      </c>
      <c r="B11" s="48" t="s">
        <v>29</v>
      </c>
      <c r="C11" s="49" t="s">
        <v>30</v>
      </c>
      <c r="D11" s="50">
        <v>65.11</v>
      </c>
      <c r="E11" s="49">
        <v>3431</v>
      </c>
      <c r="F11" s="41" t="s">
        <v>31</v>
      </c>
      <c r="G11" s="52" t="s">
        <v>13</v>
      </c>
      <c r="I11" s="72"/>
    </row>
    <row r="12" spans="1:9" ht="27" customHeight="1" thickBot="1" x14ac:dyDescent="0.3">
      <c r="A12" s="32" t="s">
        <v>14</v>
      </c>
      <c r="B12" s="33"/>
      <c r="C12" s="34"/>
      <c r="D12" s="35">
        <f>SUM(D11:D11)</f>
        <v>65.11</v>
      </c>
      <c r="E12" s="34"/>
      <c r="F12" s="36"/>
      <c r="G12" s="37"/>
      <c r="I12" s="72"/>
    </row>
    <row r="13" spans="1:9" x14ac:dyDescent="0.25">
      <c r="A13" s="41" t="s">
        <v>32</v>
      </c>
      <c r="B13" s="48" t="s">
        <v>33</v>
      </c>
      <c r="C13" s="49" t="s">
        <v>11</v>
      </c>
      <c r="D13" s="50">
        <v>120</v>
      </c>
      <c r="E13" s="49">
        <v>3235</v>
      </c>
      <c r="F13" s="41" t="s">
        <v>34</v>
      </c>
      <c r="G13" s="52" t="s">
        <v>13</v>
      </c>
      <c r="I13" s="72"/>
    </row>
    <row r="14" spans="1:9" x14ac:dyDescent="0.25">
      <c r="A14" s="41"/>
      <c r="B14" s="48"/>
      <c r="C14" s="49"/>
      <c r="D14" s="50">
        <v>100.1</v>
      </c>
      <c r="E14" s="49">
        <v>3237</v>
      </c>
      <c r="F14" s="41" t="s">
        <v>25</v>
      </c>
      <c r="G14" s="45" t="s">
        <v>13</v>
      </c>
      <c r="I14" s="72"/>
    </row>
    <row r="15" spans="1:9" ht="27" customHeight="1" thickBot="1" x14ac:dyDescent="0.3">
      <c r="A15" s="32" t="s">
        <v>14</v>
      </c>
      <c r="B15" s="33"/>
      <c r="C15" s="34"/>
      <c r="D15" s="35">
        <f>SUM(D13:D14)</f>
        <v>220.1</v>
      </c>
      <c r="E15" s="34"/>
      <c r="F15" s="36"/>
      <c r="G15" s="37"/>
      <c r="I15" s="72"/>
    </row>
    <row r="16" spans="1:9" x14ac:dyDescent="0.25">
      <c r="A16" s="41" t="s">
        <v>35</v>
      </c>
      <c r="B16" s="48" t="s">
        <v>36</v>
      </c>
      <c r="C16" s="49" t="s">
        <v>11</v>
      </c>
      <c r="D16" s="50">
        <v>77.040000000000006</v>
      </c>
      <c r="E16" s="49">
        <v>3231</v>
      </c>
      <c r="F16" s="41" t="s">
        <v>37</v>
      </c>
      <c r="G16" s="52" t="s">
        <v>13</v>
      </c>
      <c r="I16" s="72"/>
    </row>
    <row r="17" spans="1:10" x14ac:dyDescent="0.25">
      <c r="A17" s="41"/>
      <c r="B17" s="48"/>
      <c r="C17" s="49"/>
      <c r="D17" s="50">
        <v>3.1</v>
      </c>
      <c r="E17" s="49">
        <v>3221</v>
      </c>
      <c r="F17" s="41" t="s">
        <v>24</v>
      </c>
      <c r="G17" s="45" t="s">
        <v>13</v>
      </c>
      <c r="I17" s="72"/>
    </row>
    <row r="18" spans="1:10" ht="27" customHeight="1" thickBot="1" x14ac:dyDescent="0.3">
      <c r="A18" s="32" t="s">
        <v>14</v>
      </c>
      <c r="B18" s="33"/>
      <c r="C18" s="34"/>
      <c r="D18" s="35">
        <f>SUM(D16:D17)</f>
        <v>80.14</v>
      </c>
      <c r="E18" s="34"/>
      <c r="F18" s="36"/>
      <c r="G18" s="37"/>
      <c r="I18" s="72"/>
    </row>
    <row r="19" spans="1:10" x14ac:dyDescent="0.25">
      <c r="A19" s="41" t="s">
        <v>38</v>
      </c>
      <c r="B19" s="48" t="s">
        <v>39</v>
      </c>
      <c r="C19" s="49" t="s">
        <v>30</v>
      </c>
      <c r="D19" s="50">
        <v>2.41</v>
      </c>
      <c r="E19" s="49">
        <v>3238</v>
      </c>
      <c r="F19" s="41" t="s">
        <v>40</v>
      </c>
      <c r="G19" s="52" t="s">
        <v>13</v>
      </c>
      <c r="I19" s="72"/>
    </row>
    <row r="20" spans="1:10" x14ac:dyDescent="0.25">
      <c r="A20" s="41"/>
      <c r="B20" s="48"/>
      <c r="C20" s="49"/>
      <c r="D20" s="50">
        <v>64.7</v>
      </c>
      <c r="E20" s="49">
        <v>3299</v>
      </c>
      <c r="F20" s="41" t="s">
        <v>41</v>
      </c>
      <c r="G20" s="45" t="s">
        <v>13</v>
      </c>
      <c r="I20" s="72"/>
    </row>
    <row r="21" spans="1:10" ht="27" customHeight="1" thickBot="1" x14ac:dyDescent="0.3">
      <c r="A21" s="32" t="s">
        <v>14</v>
      </c>
      <c r="B21" s="33"/>
      <c r="C21" s="34"/>
      <c r="D21" s="35">
        <f>SUM(D19:D20)</f>
        <v>67.11</v>
      </c>
      <c r="E21" s="34"/>
      <c r="F21" s="36"/>
      <c r="G21" s="37"/>
      <c r="I21" s="72"/>
    </row>
    <row r="22" spans="1:10" x14ac:dyDescent="0.25">
      <c r="A22" s="41" t="s">
        <v>42</v>
      </c>
      <c r="B22" s="48" t="s">
        <v>43</v>
      </c>
      <c r="C22" s="49" t="s">
        <v>44</v>
      </c>
      <c r="D22" s="50">
        <v>1463.23</v>
      </c>
      <c r="E22" s="49">
        <v>3221</v>
      </c>
      <c r="F22" s="41" t="s">
        <v>24</v>
      </c>
      <c r="G22" s="52" t="s">
        <v>13</v>
      </c>
      <c r="I22" s="72"/>
    </row>
    <row r="23" spans="1:10" ht="27" customHeight="1" thickBot="1" x14ac:dyDescent="0.3">
      <c r="A23" s="32" t="s">
        <v>14</v>
      </c>
      <c r="B23" s="33"/>
      <c r="C23" s="34"/>
      <c r="D23" s="35">
        <f>SUM(D22:D22)</f>
        <v>1463.23</v>
      </c>
      <c r="E23" s="34"/>
      <c r="F23" s="36"/>
      <c r="G23" s="37"/>
      <c r="I23" s="72"/>
    </row>
    <row r="24" spans="1:10" x14ac:dyDescent="0.25">
      <c r="A24" s="41" t="s">
        <v>45</v>
      </c>
      <c r="B24" s="48" t="s">
        <v>46</v>
      </c>
      <c r="C24" s="49" t="s">
        <v>30</v>
      </c>
      <c r="D24" s="50">
        <v>113.49</v>
      </c>
      <c r="E24" s="49">
        <v>3231</v>
      </c>
      <c r="F24" s="41" t="s">
        <v>37</v>
      </c>
      <c r="G24" s="52" t="s">
        <v>13</v>
      </c>
      <c r="I24" s="72"/>
    </row>
    <row r="25" spans="1:10" ht="27" customHeight="1" thickBot="1" x14ac:dyDescent="0.3">
      <c r="A25" s="32" t="s">
        <v>14</v>
      </c>
      <c r="B25" s="33"/>
      <c r="C25" s="34"/>
      <c r="D25" s="35">
        <f>SUM(D24:D24)</f>
        <v>113.49</v>
      </c>
      <c r="E25" s="34"/>
      <c r="F25" s="36"/>
      <c r="G25" s="37"/>
      <c r="I25" s="72"/>
    </row>
    <row r="26" spans="1:10" x14ac:dyDescent="0.25">
      <c r="A26" s="41" t="s">
        <v>47</v>
      </c>
      <c r="B26" s="48" t="s">
        <v>48</v>
      </c>
      <c r="C26" s="49" t="s">
        <v>44</v>
      </c>
      <c r="D26" s="50">
        <v>206.25</v>
      </c>
      <c r="E26" s="49">
        <v>3238</v>
      </c>
      <c r="F26" s="41" t="s">
        <v>40</v>
      </c>
      <c r="G26" s="52" t="s">
        <v>13</v>
      </c>
      <c r="I26" s="72"/>
    </row>
    <row r="27" spans="1:10" ht="27" customHeight="1" thickBot="1" x14ac:dyDescent="0.3">
      <c r="A27" s="32" t="s">
        <v>14</v>
      </c>
      <c r="B27" s="33"/>
      <c r="C27" s="34"/>
      <c r="D27" s="35">
        <f>SUM(D26:D26)</f>
        <v>206.25</v>
      </c>
      <c r="E27" s="34"/>
      <c r="F27" s="36"/>
      <c r="G27" s="37"/>
      <c r="I27" s="72"/>
    </row>
    <row r="28" spans="1:10" x14ac:dyDescent="0.25">
      <c r="A28" s="41" t="s">
        <v>49</v>
      </c>
      <c r="B28" s="48" t="s">
        <v>50</v>
      </c>
      <c r="C28" s="49" t="s">
        <v>11</v>
      </c>
      <c r="D28" s="50">
        <v>659.12</v>
      </c>
      <c r="E28" s="49">
        <v>3221</v>
      </c>
      <c r="F28" s="41" t="s">
        <v>24</v>
      </c>
      <c r="G28" s="52" t="s">
        <v>13</v>
      </c>
      <c r="I28" s="72"/>
    </row>
    <row r="29" spans="1:10" x14ac:dyDescent="0.25">
      <c r="A29" s="41"/>
      <c r="B29" s="48"/>
      <c r="C29" s="49"/>
      <c r="D29" s="50">
        <v>3436.82</v>
      </c>
      <c r="E29" s="49">
        <v>3223</v>
      </c>
      <c r="F29" s="41" t="s">
        <v>12</v>
      </c>
      <c r="G29" s="45" t="s">
        <v>13</v>
      </c>
      <c r="I29" s="72"/>
    </row>
    <row r="30" spans="1:10" x14ac:dyDescent="0.25">
      <c r="A30" s="41"/>
      <c r="B30" s="48"/>
      <c r="C30" s="49"/>
      <c r="D30" s="50">
        <v>3058.02</v>
      </c>
      <c r="E30" s="49">
        <v>3232</v>
      </c>
      <c r="F30" s="41" t="s">
        <v>51</v>
      </c>
      <c r="G30" s="45" t="s">
        <v>13</v>
      </c>
      <c r="I30" s="72"/>
    </row>
    <row r="31" spans="1:10" x14ac:dyDescent="0.25">
      <c r="A31" s="41"/>
      <c r="B31" s="48"/>
      <c r="C31" s="49"/>
      <c r="D31" s="50">
        <v>21.6</v>
      </c>
      <c r="E31" s="49">
        <v>3236</v>
      </c>
      <c r="F31" s="41" t="s">
        <v>52</v>
      </c>
      <c r="G31" s="45" t="s">
        <v>13</v>
      </c>
      <c r="I31" s="72"/>
      <c r="J31" s="72">
        <f>SUM(I28:I33)</f>
        <v>0</v>
      </c>
    </row>
    <row r="32" spans="1:10" x14ac:dyDescent="0.25">
      <c r="A32" s="41"/>
      <c r="B32" s="48"/>
      <c r="C32" s="49"/>
      <c r="D32" s="50">
        <v>1365.12</v>
      </c>
      <c r="E32" s="49">
        <v>3239</v>
      </c>
      <c r="F32" s="41" t="s">
        <v>53</v>
      </c>
      <c r="G32" s="45" t="s">
        <v>13</v>
      </c>
      <c r="H32" s="14"/>
      <c r="I32" s="72"/>
    </row>
    <row r="33" spans="1:11" x14ac:dyDescent="0.25">
      <c r="A33" s="41"/>
      <c r="B33" s="48"/>
      <c r="C33" s="49"/>
      <c r="D33" s="50">
        <v>454.88</v>
      </c>
      <c r="E33" s="49">
        <v>3292</v>
      </c>
      <c r="F33" s="41" t="s">
        <v>54</v>
      </c>
      <c r="G33" s="45" t="s">
        <v>13</v>
      </c>
      <c r="I33" s="72"/>
    </row>
    <row r="34" spans="1:11" x14ac:dyDescent="0.25">
      <c r="A34" s="41"/>
      <c r="B34" s="48"/>
      <c r="C34" s="49"/>
      <c r="D34" s="50">
        <v>2389.0100000000002</v>
      </c>
      <c r="E34" s="49">
        <v>3721</v>
      </c>
      <c r="F34" s="41" t="s">
        <v>55</v>
      </c>
      <c r="G34" s="45" t="s">
        <v>13</v>
      </c>
      <c r="I34" s="72"/>
    </row>
    <row r="35" spans="1:11" ht="27" customHeight="1" thickBot="1" x14ac:dyDescent="0.3">
      <c r="A35" s="32" t="s">
        <v>14</v>
      </c>
      <c r="B35" s="33"/>
      <c r="C35" s="34"/>
      <c r="D35" s="35">
        <f>SUM(D28:D34)</f>
        <v>11384.57</v>
      </c>
      <c r="E35" s="34"/>
      <c r="F35" s="36"/>
      <c r="G35" s="37"/>
      <c r="I35" s="72"/>
    </row>
    <row r="36" spans="1:11" x14ac:dyDescent="0.25">
      <c r="A36" s="41" t="s">
        <v>56</v>
      </c>
      <c r="B36" s="48" t="s">
        <v>57</v>
      </c>
      <c r="C36" s="49" t="s">
        <v>58</v>
      </c>
      <c r="D36" s="50">
        <v>250.62</v>
      </c>
      <c r="E36" s="49">
        <v>3231</v>
      </c>
      <c r="F36" s="41" t="s">
        <v>37</v>
      </c>
      <c r="G36" s="52" t="s">
        <v>13</v>
      </c>
      <c r="I36" s="72"/>
    </row>
    <row r="37" spans="1:11" ht="27" customHeight="1" thickBot="1" x14ac:dyDescent="0.3">
      <c r="A37" s="32" t="s">
        <v>14</v>
      </c>
      <c r="B37" s="33"/>
      <c r="C37" s="34"/>
      <c r="D37" s="35">
        <f>SUM(D36:D36)</f>
        <v>250.62</v>
      </c>
      <c r="E37" s="34"/>
      <c r="F37" s="36"/>
      <c r="G37" s="37"/>
      <c r="I37" s="72"/>
    </row>
    <row r="38" spans="1:11" x14ac:dyDescent="0.25">
      <c r="A38" s="41" t="s">
        <v>59</v>
      </c>
      <c r="B38" s="48" t="s">
        <v>60</v>
      </c>
      <c r="C38" s="49" t="s">
        <v>30</v>
      </c>
      <c r="D38" s="50">
        <v>10.62</v>
      </c>
      <c r="E38" s="49">
        <v>3295</v>
      </c>
      <c r="F38" s="41" t="s">
        <v>27</v>
      </c>
      <c r="G38" s="52" t="s">
        <v>13</v>
      </c>
      <c r="I38" s="72"/>
    </row>
    <row r="39" spans="1:11" ht="27" customHeight="1" thickBot="1" x14ac:dyDescent="0.3">
      <c r="A39" s="32" t="s">
        <v>14</v>
      </c>
      <c r="B39" s="33"/>
      <c r="C39" s="34"/>
      <c r="D39" s="35">
        <f>SUM(D38:D38)</f>
        <v>10.62</v>
      </c>
      <c r="E39" s="34"/>
      <c r="F39" s="36"/>
      <c r="G39" s="37"/>
      <c r="I39" s="72"/>
    </row>
    <row r="40" spans="1:11" x14ac:dyDescent="0.25">
      <c r="A40" s="41" t="s">
        <v>61</v>
      </c>
      <c r="B40" s="48" t="s">
        <v>62</v>
      </c>
      <c r="C40" s="49" t="s">
        <v>30</v>
      </c>
      <c r="D40" s="50">
        <v>143</v>
      </c>
      <c r="E40" s="49">
        <v>3211</v>
      </c>
      <c r="F40" s="41" t="s">
        <v>22</v>
      </c>
      <c r="G40" s="52" t="s">
        <v>13</v>
      </c>
      <c r="I40" s="72"/>
    </row>
    <row r="41" spans="1:11" ht="27" customHeight="1" thickBot="1" x14ac:dyDescent="0.3">
      <c r="A41" s="32" t="s">
        <v>14</v>
      </c>
      <c r="B41" s="33"/>
      <c r="C41" s="34"/>
      <c r="D41" s="35">
        <f>SUM(D40:D40)</f>
        <v>143</v>
      </c>
      <c r="E41" s="34"/>
      <c r="F41" s="36"/>
      <c r="G41" s="37"/>
      <c r="I41" s="72"/>
    </row>
    <row r="42" spans="1:11" x14ac:dyDescent="0.25">
      <c r="A42" s="41" t="s">
        <v>63</v>
      </c>
      <c r="B42" s="48" t="s">
        <v>64</v>
      </c>
      <c r="C42" s="49" t="s">
        <v>11</v>
      </c>
      <c r="D42" s="50">
        <v>24.27</v>
      </c>
      <c r="E42" s="49">
        <v>3223</v>
      </c>
      <c r="F42" s="41" t="s">
        <v>12</v>
      </c>
      <c r="G42" s="52" t="s">
        <v>13</v>
      </c>
      <c r="I42" s="72"/>
      <c r="K42" s="14"/>
    </row>
    <row r="43" spans="1:11" x14ac:dyDescent="0.25">
      <c r="A43" s="41"/>
      <c r="B43" s="48"/>
      <c r="C43" s="49"/>
      <c r="D43" s="50">
        <v>269.94</v>
      </c>
      <c r="E43" s="49">
        <v>3239</v>
      </c>
      <c r="F43" s="41" t="s">
        <v>53</v>
      </c>
      <c r="G43" s="45" t="s">
        <v>13</v>
      </c>
      <c r="H43" s="72"/>
      <c r="I43" s="72"/>
    </row>
    <row r="44" spans="1:11" x14ac:dyDescent="0.25">
      <c r="A44" s="41"/>
      <c r="B44" s="48"/>
      <c r="C44" s="49"/>
      <c r="D44" s="50">
        <v>1128.57</v>
      </c>
      <c r="E44" s="49">
        <v>3691</v>
      </c>
      <c r="F44" s="41" t="s">
        <v>148</v>
      </c>
      <c r="G44" s="45" t="s">
        <v>13</v>
      </c>
      <c r="I44" s="72"/>
    </row>
    <row r="45" spans="1:11" ht="27" customHeight="1" thickBot="1" x14ac:dyDescent="0.3">
      <c r="A45" s="32" t="s">
        <v>14</v>
      </c>
      <c r="B45" s="33"/>
      <c r="C45" s="34"/>
      <c r="D45" s="35">
        <f>SUM(D42:D44)</f>
        <v>1422.78</v>
      </c>
      <c r="E45" s="34"/>
      <c r="F45" s="36"/>
      <c r="G45" s="37"/>
      <c r="I45" s="72"/>
    </row>
    <row r="46" spans="1:11" x14ac:dyDescent="0.25">
      <c r="A46" s="41" t="s">
        <v>65</v>
      </c>
      <c r="B46" s="48" t="s">
        <v>66</v>
      </c>
      <c r="C46" s="49" t="s">
        <v>30</v>
      </c>
      <c r="D46" s="50">
        <v>14706.64</v>
      </c>
      <c r="E46" s="49">
        <v>4221</v>
      </c>
      <c r="F46" s="41" t="s">
        <v>67</v>
      </c>
      <c r="G46" s="52" t="s">
        <v>13</v>
      </c>
      <c r="I46" s="72"/>
    </row>
    <row r="47" spans="1:11" ht="27" customHeight="1" thickBot="1" x14ac:dyDescent="0.3">
      <c r="A47" s="32" t="s">
        <v>14</v>
      </c>
      <c r="B47" s="33"/>
      <c r="C47" s="34"/>
      <c r="D47" s="35">
        <f>SUM(D46:D46)</f>
        <v>14706.64</v>
      </c>
      <c r="E47" s="34"/>
      <c r="F47" s="36"/>
      <c r="G47" s="37"/>
      <c r="I47" s="72"/>
    </row>
    <row r="48" spans="1:11" x14ac:dyDescent="0.25">
      <c r="A48" s="41" t="s">
        <v>68</v>
      </c>
      <c r="B48" s="48" t="s">
        <v>69</v>
      </c>
      <c r="C48" s="49" t="s">
        <v>70</v>
      </c>
      <c r="D48" s="50">
        <v>533.13</v>
      </c>
      <c r="E48" s="49">
        <v>3234</v>
      </c>
      <c r="F48" s="41" t="s">
        <v>71</v>
      </c>
      <c r="G48" s="52" t="s">
        <v>13</v>
      </c>
      <c r="I48" s="72"/>
    </row>
    <row r="49" spans="1:9" ht="27" customHeight="1" thickBot="1" x14ac:dyDescent="0.3">
      <c r="A49" s="62" t="s">
        <v>14</v>
      </c>
      <c r="B49" s="63"/>
      <c r="C49" s="43"/>
      <c r="D49" s="64">
        <f>SUM(D48:D48)</f>
        <v>533.13</v>
      </c>
      <c r="E49" s="43"/>
      <c r="F49" s="44"/>
      <c r="G49" s="45"/>
      <c r="I49" s="72"/>
    </row>
    <row r="50" spans="1:9" x14ac:dyDescent="0.25">
      <c r="A50" s="74" t="s">
        <v>72</v>
      </c>
      <c r="B50" s="55" t="s">
        <v>94</v>
      </c>
      <c r="C50" s="73" t="s">
        <v>94</v>
      </c>
      <c r="D50" s="56">
        <v>136</v>
      </c>
      <c r="E50" s="47">
        <v>3222</v>
      </c>
      <c r="F50" s="57" t="s">
        <v>73</v>
      </c>
      <c r="G50" s="52" t="s">
        <v>13</v>
      </c>
      <c r="I50" s="72"/>
    </row>
    <row r="51" spans="1:9" ht="27" customHeight="1" thickBot="1" x14ac:dyDescent="0.3">
      <c r="A51" s="75" t="s">
        <v>14</v>
      </c>
      <c r="B51" s="53"/>
      <c r="C51" s="54"/>
      <c r="D51" s="35">
        <f>SUM(D50:D50)</f>
        <v>136</v>
      </c>
      <c r="E51" s="34"/>
      <c r="F51" s="36"/>
      <c r="G51" s="37"/>
      <c r="I51" s="72"/>
    </row>
    <row r="52" spans="1:9" x14ac:dyDescent="0.25">
      <c r="A52" s="41" t="s">
        <v>74</v>
      </c>
      <c r="B52" s="48" t="s">
        <v>75</v>
      </c>
      <c r="C52" s="49" t="s">
        <v>30</v>
      </c>
      <c r="D52" s="50">
        <v>140</v>
      </c>
      <c r="E52" s="49">
        <v>3294</v>
      </c>
      <c r="F52" s="41" t="s">
        <v>76</v>
      </c>
      <c r="G52" s="52" t="s">
        <v>13</v>
      </c>
      <c r="I52" s="72"/>
    </row>
    <row r="53" spans="1:9" ht="27" customHeight="1" thickBot="1" x14ac:dyDescent="0.3">
      <c r="A53" s="32" t="s">
        <v>14</v>
      </c>
      <c r="B53" s="33"/>
      <c r="C53" s="34"/>
      <c r="D53" s="35">
        <f>SUM(D52:D52)</f>
        <v>140</v>
      </c>
      <c r="E53" s="34"/>
      <c r="F53" s="36"/>
      <c r="G53" s="37"/>
      <c r="I53" s="72"/>
    </row>
    <row r="54" spans="1:9" x14ac:dyDescent="0.25">
      <c r="A54" s="41" t="s">
        <v>77</v>
      </c>
      <c r="B54" s="48" t="s">
        <v>78</v>
      </c>
      <c r="C54" s="49" t="s">
        <v>79</v>
      </c>
      <c r="D54" s="50">
        <v>170.1</v>
      </c>
      <c r="E54" s="49">
        <v>3221</v>
      </c>
      <c r="F54" s="41" t="s">
        <v>24</v>
      </c>
      <c r="G54" s="52" t="s">
        <v>13</v>
      </c>
      <c r="I54" s="72"/>
    </row>
    <row r="55" spans="1:9" x14ac:dyDescent="0.25">
      <c r="A55" s="41"/>
      <c r="B55" s="48"/>
      <c r="C55" s="49"/>
      <c r="D55" s="50">
        <v>431.1</v>
      </c>
      <c r="E55" s="49">
        <v>3235</v>
      </c>
      <c r="F55" s="41" t="s">
        <v>34</v>
      </c>
      <c r="G55" s="45" t="s">
        <v>13</v>
      </c>
      <c r="I55" s="72"/>
    </row>
    <row r="56" spans="1:9" ht="27" customHeight="1" thickBot="1" x14ac:dyDescent="0.3">
      <c r="A56" s="32" t="s">
        <v>14</v>
      </c>
      <c r="B56" s="33"/>
      <c r="C56" s="34"/>
      <c r="D56" s="35">
        <f>SUM(D54:D55)</f>
        <v>601.20000000000005</v>
      </c>
      <c r="E56" s="34"/>
      <c r="F56" s="36"/>
      <c r="G56" s="37"/>
      <c r="I56" s="72"/>
    </row>
    <row r="57" spans="1:9" x14ac:dyDescent="0.25">
      <c r="A57" s="41" t="s">
        <v>80</v>
      </c>
      <c r="B57" s="48" t="s">
        <v>81</v>
      </c>
      <c r="C57" s="49" t="s">
        <v>11</v>
      </c>
      <c r="D57" s="50">
        <v>464.87</v>
      </c>
      <c r="E57" s="49">
        <v>3221</v>
      </c>
      <c r="F57" s="41" t="s">
        <v>24</v>
      </c>
      <c r="G57" s="52" t="s">
        <v>13</v>
      </c>
      <c r="I57" s="72"/>
    </row>
    <row r="58" spans="1:9" ht="27" customHeight="1" thickBot="1" x14ac:dyDescent="0.3">
      <c r="A58" s="32" t="s">
        <v>14</v>
      </c>
      <c r="B58" s="33"/>
      <c r="C58" s="34"/>
      <c r="D58" s="35">
        <f>SUM(D57:D57)</f>
        <v>464.87</v>
      </c>
      <c r="E58" s="34"/>
      <c r="F58" s="36"/>
      <c r="G58" s="37"/>
      <c r="I58" s="72"/>
    </row>
    <row r="59" spans="1:9" x14ac:dyDescent="0.25">
      <c r="A59" s="41" t="s">
        <v>82</v>
      </c>
      <c r="B59" s="48" t="s">
        <v>83</v>
      </c>
      <c r="C59" s="49" t="s">
        <v>84</v>
      </c>
      <c r="D59" s="50">
        <v>320</v>
      </c>
      <c r="E59" s="49">
        <v>3213</v>
      </c>
      <c r="F59" s="41" t="s">
        <v>18</v>
      </c>
      <c r="G59" s="52" t="s">
        <v>13</v>
      </c>
      <c r="I59" s="72"/>
    </row>
    <row r="60" spans="1:9" ht="27" customHeight="1" thickBot="1" x14ac:dyDescent="0.3">
      <c r="A60" s="32" t="s">
        <v>14</v>
      </c>
      <c r="B60" s="33"/>
      <c r="C60" s="34"/>
      <c r="D60" s="35">
        <f>SUM(D59:D59)</f>
        <v>320</v>
      </c>
      <c r="E60" s="34"/>
      <c r="F60" s="36"/>
      <c r="G60" s="37"/>
      <c r="I60" s="72"/>
    </row>
    <row r="61" spans="1:9" x14ac:dyDescent="0.25">
      <c r="A61" s="46" t="s">
        <v>100</v>
      </c>
      <c r="B61" s="55" t="s">
        <v>94</v>
      </c>
      <c r="C61" s="47" t="s">
        <v>99</v>
      </c>
      <c r="D61" s="56">
        <v>834.61</v>
      </c>
      <c r="E61" s="47">
        <v>3211</v>
      </c>
      <c r="F61" s="57" t="s">
        <v>22</v>
      </c>
      <c r="G61" s="52" t="s">
        <v>13</v>
      </c>
      <c r="I61" s="72"/>
    </row>
    <row r="62" spans="1:9" x14ac:dyDescent="0.25">
      <c r="A62" s="58" t="s">
        <v>170</v>
      </c>
      <c r="B62" s="59" t="s">
        <v>94</v>
      </c>
      <c r="C62" s="43" t="s">
        <v>98</v>
      </c>
      <c r="D62" s="60">
        <v>1482.18</v>
      </c>
      <c r="E62" s="43">
        <v>3211</v>
      </c>
      <c r="F62" s="44" t="s">
        <v>22</v>
      </c>
      <c r="G62" s="45" t="s">
        <v>13</v>
      </c>
      <c r="I62" s="72"/>
    </row>
    <row r="63" spans="1:9" ht="27" customHeight="1" thickBot="1" x14ac:dyDescent="0.3">
      <c r="A63" s="61" t="s">
        <v>14</v>
      </c>
      <c r="B63" s="33"/>
      <c r="C63" s="34"/>
      <c r="D63" s="35">
        <f>SUM(D61:D62)</f>
        <v>2316.79</v>
      </c>
      <c r="E63" s="34"/>
      <c r="F63" s="36"/>
      <c r="G63" s="37"/>
      <c r="I63" s="72"/>
    </row>
    <row r="64" spans="1:9" x14ac:dyDescent="0.25">
      <c r="A64" s="41" t="s">
        <v>85</v>
      </c>
      <c r="B64" s="48" t="s">
        <v>86</v>
      </c>
      <c r="C64" s="49" t="s">
        <v>11</v>
      </c>
      <c r="D64" s="50">
        <v>387.4</v>
      </c>
      <c r="E64" s="49">
        <v>3234</v>
      </c>
      <c r="F64" s="41" t="s">
        <v>71</v>
      </c>
      <c r="G64" s="52" t="s">
        <v>13</v>
      </c>
      <c r="I64" s="72"/>
    </row>
    <row r="65" spans="1:9" ht="27" customHeight="1" thickBot="1" x14ac:dyDescent="0.3">
      <c r="A65" s="32" t="s">
        <v>14</v>
      </c>
      <c r="B65" s="33"/>
      <c r="C65" s="34"/>
      <c r="D65" s="35">
        <f>SUM(D64:D64)</f>
        <v>387.4</v>
      </c>
      <c r="E65" s="34"/>
      <c r="F65" s="36"/>
      <c r="G65" s="37"/>
      <c r="I65" s="72"/>
    </row>
    <row r="66" spans="1:9" x14ac:dyDescent="0.25">
      <c r="A66" s="41" t="s">
        <v>104</v>
      </c>
      <c r="B66" s="55" t="s">
        <v>105</v>
      </c>
      <c r="C66" s="49" t="s">
        <v>102</v>
      </c>
      <c r="D66" s="50">
        <v>26</v>
      </c>
      <c r="E66" s="49">
        <v>3221</v>
      </c>
      <c r="F66" s="41" t="s">
        <v>24</v>
      </c>
      <c r="G66" s="52" t="s">
        <v>13</v>
      </c>
      <c r="I66" s="72"/>
    </row>
    <row r="67" spans="1:9" ht="27" customHeight="1" thickBot="1" x14ac:dyDescent="0.3">
      <c r="A67" s="32" t="s">
        <v>14</v>
      </c>
      <c r="B67" s="33"/>
      <c r="C67" s="34"/>
      <c r="D67" s="35">
        <f>SUM(D66)</f>
        <v>26</v>
      </c>
      <c r="E67" s="34"/>
      <c r="F67" s="36"/>
      <c r="G67" s="37"/>
      <c r="I67" s="72"/>
    </row>
    <row r="68" spans="1:9" x14ac:dyDescent="0.25">
      <c r="A68" s="41" t="s">
        <v>151</v>
      </c>
      <c r="B68" s="55" t="s">
        <v>152</v>
      </c>
      <c r="C68" s="49" t="s">
        <v>153</v>
      </c>
      <c r="D68" s="50">
        <v>53.8</v>
      </c>
      <c r="E68" s="49">
        <v>3221</v>
      </c>
      <c r="F68" s="41" t="s">
        <v>24</v>
      </c>
      <c r="G68" s="52" t="s">
        <v>13</v>
      </c>
      <c r="I68" s="72"/>
    </row>
    <row r="69" spans="1:9" ht="27" customHeight="1" thickBot="1" x14ac:dyDescent="0.3">
      <c r="A69" s="32" t="s">
        <v>14</v>
      </c>
      <c r="B69" s="33"/>
      <c r="C69" s="34"/>
      <c r="D69" s="35">
        <f>SUM(D68)</f>
        <v>53.8</v>
      </c>
      <c r="E69" s="34"/>
      <c r="F69" s="36"/>
      <c r="G69" s="37"/>
      <c r="I69" s="72"/>
    </row>
    <row r="70" spans="1:9" x14ac:dyDescent="0.25">
      <c r="A70" s="46" t="s">
        <v>166</v>
      </c>
      <c r="B70" s="42" t="s">
        <v>167</v>
      </c>
      <c r="C70" s="47" t="s">
        <v>30</v>
      </c>
      <c r="D70" s="50">
        <v>14.79</v>
      </c>
      <c r="E70" s="49">
        <v>3221</v>
      </c>
      <c r="F70" s="41" t="s">
        <v>24</v>
      </c>
      <c r="G70" s="45" t="s">
        <v>13</v>
      </c>
      <c r="I70" s="72"/>
    </row>
    <row r="71" spans="1:9" ht="27" customHeight="1" thickBot="1" x14ac:dyDescent="0.3">
      <c r="A71" s="32" t="s">
        <v>14</v>
      </c>
      <c r="B71" s="33"/>
      <c r="C71" s="34"/>
      <c r="D71" s="35">
        <f>SUM(D70)</f>
        <v>14.79</v>
      </c>
      <c r="E71" s="34"/>
      <c r="F71" s="36"/>
      <c r="G71" s="37"/>
      <c r="I71" s="72"/>
    </row>
    <row r="72" spans="1:9" x14ac:dyDescent="0.25">
      <c r="A72" s="41" t="s">
        <v>165</v>
      </c>
      <c r="B72" s="42" t="s">
        <v>169</v>
      </c>
      <c r="C72" s="42" t="s">
        <v>11</v>
      </c>
      <c r="D72" s="50">
        <v>66.260000000000005</v>
      </c>
      <c r="E72" s="43">
        <v>3293</v>
      </c>
      <c r="F72" s="44" t="s">
        <v>90</v>
      </c>
      <c r="G72" s="45" t="s">
        <v>13</v>
      </c>
      <c r="I72" s="72"/>
    </row>
    <row r="73" spans="1:9" ht="27" customHeight="1" thickBot="1" x14ac:dyDescent="0.3">
      <c r="A73" s="32" t="s">
        <v>14</v>
      </c>
      <c r="B73" s="33"/>
      <c r="C73" s="34"/>
      <c r="D73" s="35">
        <f>SUM(D72)</f>
        <v>66.260000000000005</v>
      </c>
      <c r="E73" s="34"/>
      <c r="F73" s="36"/>
      <c r="G73" s="37"/>
      <c r="I73" s="72"/>
    </row>
    <row r="74" spans="1:9" x14ac:dyDescent="0.25">
      <c r="A74" s="41" t="s">
        <v>101</v>
      </c>
      <c r="B74" s="55" t="s">
        <v>103</v>
      </c>
      <c r="C74" s="49" t="s">
        <v>102</v>
      </c>
      <c r="D74" s="50">
        <v>48.55</v>
      </c>
      <c r="E74" s="49">
        <v>3221</v>
      </c>
      <c r="F74" s="41" t="s">
        <v>24</v>
      </c>
      <c r="G74" s="52" t="s">
        <v>13</v>
      </c>
      <c r="I74" s="72"/>
    </row>
    <row r="75" spans="1:9" ht="27" customHeight="1" thickBot="1" x14ac:dyDescent="0.3">
      <c r="A75" s="62" t="s">
        <v>14</v>
      </c>
      <c r="B75" s="63"/>
      <c r="C75" s="43"/>
      <c r="D75" s="64">
        <f>SUM(D74:D74)</f>
        <v>48.55</v>
      </c>
      <c r="E75" s="43"/>
      <c r="F75" s="49"/>
      <c r="G75" s="45"/>
      <c r="I75" s="72"/>
    </row>
    <row r="76" spans="1:9" x14ac:dyDescent="0.25">
      <c r="A76" s="46" t="s">
        <v>106</v>
      </c>
      <c r="B76" s="55" t="s">
        <v>94</v>
      </c>
      <c r="C76" s="47" t="s">
        <v>107</v>
      </c>
      <c r="D76" s="56">
        <v>19.809999999999999</v>
      </c>
      <c r="E76" s="47">
        <v>3221</v>
      </c>
      <c r="F76" s="57" t="s">
        <v>24</v>
      </c>
      <c r="G76" s="52" t="s">
        <v>13</v>
      </c>
      <c r="I76" s="72"/>
    </row>
    <row r="77" spans="1:9" ht="27" customHeight="1" thickBot="1" x14ac:dyDescent="0.3">
      <c r="A77" s="61" t="s">
        <v>14</v>
      </c>
      <c r="B77" s="33"/>
      <c r="C77" s="34"/>
      <c r="D77" s="35">
        <f>SUM(D76:D76)</f>
        <v>19.809999999999999</v>
      </c>
      <c r="E77" s="34"/>
      <c r="F77" s="36"/>
      <c r="G77" s="37"/>
      <c r="I77" s="72"/>
    </row>
    <row r="78" spans="1:9" x14ac:dyDescent="0.25">
      <c r="A78" s="41" t="s">
        <v>96</v>
      </c>
      <c r="B78" s="55" t="s">
        <v>94</v>
      </c>
      <c r="C78" s="49" t="s">
        <v>97</v>
      </c>
      <c r="D78" s="50">
        <v>792.34</v>
      </c>
      <c r="E78" s="49">
        <v>3211</v>
      </c>
      <c r="F78" s="41" t="s">
        <v>22</v>
      </c>
      <c r="G78" s="52" t="s">
        <v>13</v>
      </c>
      <c r="I78" s="72"/>
    </row>
    <row r="79" spans="1:9" ht="27" customHeight="1" thickBot="1" x14ac:dyDescent="0.3">
      <c r="A79" s="32" t="s">
        <v>14</v>
      </c>
      <c r="B79" s="33"/>
      <c r="C79" s="34"/>
      <c r="D79" s="35">
        <f>SUM(D78:D78)</f>
        <v>792.34</v>
      </c>
      <c r="E79" s="34"/>
      <c r="F79" s="36"/>
      <c r="G79" s="37"/>
      <c r="I79" s="72"/>
    </row>
    <row r="80" spans="1:9" ht="27" customHeight="1" thickBot="1" x14ac:dyDescent="0.3">
      <c r="A80" s="39" t="s">
        <v>108</v>
      </c>
      <c r="B80" s="65" t="s">
        <v>94</v>
      </c>
      <c r="C80" s="66" t="s">
        <v>94</v>
      </c>
      <c r="D80" s="38">
        <v>214.04</v>
      </c>
      <c r="E80" s="66">
        <v>3237</v>
      </c>
      <c r="F80" s="67" t="s">
        <v>95</v>
      </c>
      <c r="G80" s="68" t="s">
        <v>13</v>
      </c>
      <c r="I80" s="72"/>
    </row>
    <row r="81" spans="1:11" ht="27" customHeight="1" thickBot="1" x14ac:dyDescent="0.3">
      <c r="A81" s="39" t="s">
        <v>109</v>
      </c>
      <c r="B81" s="65" t="s">
        <v>94</v>
      </c>
      <c r="C81" s="66" t="s">
        <v>94</v>
      </c>
      <c r="D81" s="38">
        <v>47.57</v>
      </c>
      <c r="E81" s="66">
        <v>3237</v>
      </c>
      <c r="F81" s="67" t="s">
        <v>95</v>
      </c>
      <c r="G81" s="68" t="s">
        <v>13</v>
      </c>
      <c r="I81" s="72"/>
    </row>
    <row r="82" spans="1:11" ht="27" customHeight="1" thickBot="1" x14ac:dyDescent="0.3">
      <c r="A82" s="39" t="s">
        <v>110</v>
      </c>
      <c r="B82" s="65" t="s">
        <v>94</v>
      </c>
      <c r="C82" s="66" t="s">
        <v>94</v>
      </c>
      <c r="D82" s="38">
        <v>118.92</v>
      </c>
      <c r="E82" s="66">
        <v>3237</v>
      </c>
      <c r="F82" s="67" t="s">
        <v>95</v>
      </c>
      <c r="G82" s="68" t="s">
        <v>13</v>
      </c>
      <c r="I82" s="72"/>
      <c r="K82" s="14"/>
    </row>
    <row r="83" spans="1:11" ht="27" customHeight="1" thickBot="1" x14ac:dyDescent="0.3">
      <c r="A83" s="39" t="s">
        <v>111</v>
      </c>
      <c r="B83" s="65" t="s">
        <v>94</v>
      </c>
      <c r="C83" s="66" t="s">
        <v>94</v>
      </c>
      <c r="D83" s="38">
        <v>126.84</v>
      </c>
      <c r="E83" s="66">
        <v>3237</v>
      </c>
      <c r="F83" s="67" t="s">
        <v>95</v>
      </c>
      <c r="G83" s="68" t="s">
        <v>13</v>
      </c>
      <c r="I83" s="72"/>
    </row>
    <row r="84" spans="1:11" ht="27" customHeight="1" thickBot="1" x14ac:dyDescent="0.3">
      <c r="A84" s="39" t="s">
        <v>112</v>
      </c>
      <c r="B84" s="65" t="s">
        <v>94</v>
      </c>
      <c r="C84" s="66" t="s">
        <v>94</v>
      </c>
      <c r="D84" s="38">
        <v>713.48</v>
      </c>
      <c r="E84" s="66">
        <v>3237</v>
      </c>
      <c r="F84" s="67" t="s">
        <v>95</v>
      </c>
      <c r="G84" s="68" t="s">
        <v>13</v>
      </c>
      <c r="I84" s="72"/>
    </row>
    <row r="85" spans="1:11" ht="27" customHeight="1" thickBot="1" x14ac:dyDescent="0.3">
      <c r="A85" s="39" t="s">
        <v>114</v>
      </c>
      <c r="B85" s="65" t="s">
        <v>94</v>
      </c>
      <c r="C85" s="66" t="s">
        <v>94</v>
      </c>
      <c r="D85" s="38">
        <v>95.13</v>
      </c>
      <c r="E85" s="66">
        <v>3237</v>
      </c>
      <c r="F85" s="67" t="s">
        <v>95</v>
      </c>
      <c r="G85" s="68" t="s">
        <v>13</v>
      </c>
      <c r="I85" s="72"/>
    </row>
    <row r="86" spans="1:11" ht="27" customHeight="1" thickBot="1" x14ac:dyDescent="0.3">
      <c r="A86" s="39" t="s">
        <v>113</v>
      </c>
      <c r="B86" s="65" t="s">
        <v>94</v>
      </c>
      <c r="C86" s="66" t="s">
        <v>94</v>
      </c>
      <c r="D86" s="38">
        <v>71.349999999999994</v>
      </c>
      <c r="E86" s="66">
        <v>3237</v>
      </c>
      <c r="F86" s="67" t="s">
        <v>95</v>
      </c>
      <c r="G86" s="68" t="s">
        <v>13</v>
      </c>
      <c r="I86" s="72"/>
    </row>
    <row r="87" spans="1:11" ht="27" customHeight="1" thickBot="1" x14ac:dyDescent="0.3">
      <c r="A87" s="39" t="s">
        <v>115</v>
      </c>
      <c r="B87" s="65" t="s">
        <v>94</v>
      </c>
      <c r="C87" s="66" t="s">
        <v>94</v>
      </c>
      <c r="D87" s="38">
        <v>356.74</v>
      </c>
      <c r="E87" s="66">
        <v>3237</v>
      </c>
      <c r="F87" s="67" t="s">
        <v>95</v>
      </c>
      <c r="G87" s="68" t="s">
        <v>13</v>
      </c>
      <c r="I87" s="72"/>
    </row>
    <row r="88" spans="1:11" ht="27" customHeight="1" thickBot="1" x14ac:dyDescent="0.3">
      <c r="A88" s="39" t="s">
        <v>116</v>
      </c>
      <c r="B88" s="65" t="s">
        <v>94</v>
      </c>
      <c r="C88" s="66" t="s">
        <v>94</v>
      </c>
      <c r="D88" s="38">
        <v>95.13</v>
      </c>
      <c r="E88" s="66">
        <v>3237</v>
      </c>
      <c r="F88" s="67" t="s">
        <v>95</v>
      </c>
      <c r="G88" s="68" t="s">
        <v>13</v>
      </c>
      <c r="I88" s="72"/>
    </row>
    <row r="89" spans="1:11" ht="27" customHeight="1" thickBot="1" x14ac:dyDescent="0.3">
      <c r="A89" s="39" t="s">
        <v>117</v>
      </c>
      <c r="B89" s="65" t="s">
        <v>94</v>
      </c>
      <c r="C89" s="66" t="s">
        <v>94</v>
      </c>
      <c r="D89" s="38">
        <v>118.92</v>
      </c>
      <c r="E89" s="66">
        <v>3237</v>
      </c>
      <c r="F89" s="67" t="s">
        <v>95</v>
      </c>
      <c r="G89" s="68" t="s">
        <v>13</v>
      </c>
      <c r="I89" s="72"/>
    </row>
    <row r="90" spans="1:11" ht="27" customHeight="1" thickBot="1" x14ac:dyDescent="0.3">
      <c r="A90" s="39" t="s">
        <v>118</v>
      </c>
      <c r="B90" s="65" t="s">
        <v>94</v>
      </c>
      <c r="C90" s="66" t="s">
        <v>94</v>
      </c>
      <c r="D90" s="38">
        <v>356.74</v>
      </c>
      <c r="E90" s="66">
        <v>3237</v>
      </c>
      <c r="F90" s="67" t="s">
        <v>95</v>
      </c>
      <c r="G90" s="68" t="s">
        <v>13</v>
      </c>
      <c r="I90" s="72"/>
    </row>
    <row r="91" spans="1:11" ht="27" customHeight="1" thickBot="1" x14ac:dyDescent="0.3">
      <c r="A91" s="39" t="s">
        <v>119</v>
      </c>
      <c r="B91" s="65" t="s">
        <v>94</v>
      </c>
      <c r="C91" s="66" t="s">
        <v>94</v>
      </c>
      <c r="D91" s="38">
        <v>118.92</v>
      </c>
      <c r="E91" s="66">
        <v>3237</v>
      </c>
      <c r="F91" s="67" t="s">
        <v>95</v>
      </c>
      <c r="G91" s="68" t="s">
        <v>13</v>
      </c>
      <c r="I91" s="72"/>
    </row>
    <row r="92" spans="1:11" ht="27" customHeight="1" thickBot="1" x14ac:dyDescent="0.3">
      <c r="A92" s="39" t="s">
        <v>120</v>
      </c>
      <c r="B92" s="65" t="s">
        <v>94</v>
      </c>
      <c r="C92" s="66" t="s">
        <v>94</v>
      </c>
      <c r="D92" s="38">
        <v>356.74</v>
      </c>
      <c r="E92" s="66">
        <v>3237</v>
      </c>
      <c r="F92" s="67" t="s">
        <v>95</v>
      </c>
      <c r="G92" s="68" t="s">
        <v>13</v>
      </c>
      <c r="I92" s="72"/>
    </row>
    <row r="93" spans="1:11" ht="27" customHeight="1" thickBot="1" x14ac:dyDescent="0.3">
      <c r="A93" s="39" t="s">
        <v>121</v>
      </c>
      <c r="B93" s="65" t="s">
        <v>94</v>
      </c>
      <c r="C93" s="66" t="s">
        <v>94</v>
      </c>
      <c r="D93" s="38">
        <v>293.31</v>
      </c>
      <c r="E93" s="66">
        <v>3237</v>
      </c>
      <c r="F93" s="67" t="s">
        <v>95</v>
      </c>
      <c r="G93" s="68" t="s">
        <v>13</v>
      </c>
      <c r="I93" s="72"/>
    </row>
    <row r="94" spans="1:11" ht="27" customHeight="1" thickBot="1" x14ac:dyDescent="0.3">
      <c r="A94" s="39" t="s">
        <v>122</v>
      </c>
      <c r="B94" s="65" t="s">
        <v>94</v>
      </c>
      <c r="C94" s="66" t="s">
        <v>94</v>
      </c>
      <c r="D94" s="38">
        <v>118.92</v>
      </c>
      <c r="E94" s="66">
        <v>3237</v>
      </c>
      <c r="F94" s="67" t="s">
        <v>95</v>
      </c>
      <c r="G94" s="68" t="s">
        <v>13</v>
      </c>
      <c r="I94" s="72"/>
    </row>
    <row r="95" spans="1:11" ht="27" customHeight="1" thickBot="1" x14ac:dyDescent="0.3">
      <c r="A95" s="39" t="s">
        <v>123</v>
      </c>
      <c r="B95" s="65" t="s">
        <v>94</v>
      </c>
      <c r="C95" s="66" t="s">
        <v>94</v>
      </c>
      <c r="D95" s="38">
        <v>356.74</v>
      </c>
      <c r="E95" s="66">
        <v>3237</v>
      </c>
      <c r="F95" s="67" t="s">
        <v>95</v>
      </c>
      <c r="G95" s="68" t="s">
        <v>13</v>
      </c>
      <c r="I95" s="72"/>
    </row>
    <row r="96" spans="1:11" ht="27" customHeight="1" thickBot="1" x14ac:dyDescent="0.3">
      <c r="A96" s="39" t="s">
        <v>124</v>
      </c>
      <c r="B96" s="65" t="s">
        <v>94</v>
      </c>
      <c r="C96" s="66" t="s">
        <v>94</v>
      </c>
      <c r="D96" s="38">
        <v>71.349999999999994</v>
      </c>
      <c r="E96" s="66">
        <v>3237</v>
      </c>
      <c r="F96" s="67" t="s">
        <v>95</v>
      </c>
      <c r="G96" s="68" t="s">
        <v>13</v>
      </c>
      <c r="H96" s="14"/>
      <c r="I96" s="72"/>
    </row>
    <row r="97" spans="1:9" ht="27" customHeight="1" thickBot="1" x14ac:dyDescent="0.3">
      <c r="A97" s="39" t="s">
        <v>125</v>
      </c>
      <c r="B97" s="65" t="s">
        <v>94</v>
      </c>
      <c r="C97" s="66" t="s">
        <v>94</v>
      </c>
      <c r="D97" s="38">
        <v>166.47</v>
      </c>
      <c r="E97" s="66">
        <v>3237</v>
      </c>
      <c r="F97" s="67" t="s">
        <v>95</v>
      </c>
      <c r="G97" s="68" t="s">
        <v>13</v>
      </c>
      <c r="I97" s="72"/>
    </row>
    <row r="98" spans="1:9" ht="27" customHeight="1" thickBot="1" x14ac:dyDescent="0.3">
      <c r="A98" s="39" t="s">
        <v>126</v>
      </c>
      <c r="B98" s="65" t="s">
        <v>94</v>
      </c>
      <c r="C98" s="66" t="s">
        <v>94</v>
      </c>
      <c r="D98" s="38">
        <v>428.09</v>
      </c>
      <c r="E98" s="66">
        <v>3237</v>
      </c>
      <c r="F98" s="67" t="s">
        <v>95</v>
      </c>
      <c r="G98" s="68" t="s">
        <v>13</v>
      </c>
      <c r="I98" s="72"/>
    </row>
    <row r="99" spans="1:9" ht="27" customHeight="1" thickBot="1" x14ac:dyDescent="0.3">
      <c r="A99" s="39" t="s">
        <v>127</v>
      </c>
      <c r="B99" s="65" t="s">
        <v>94</v>
      </c>
      <c r="C99" s="66" t="s">
        <v>94</v>
      </c>
      <c r="D99" s="38">
        <v>245.76</v>
      </c>
      <c r="E99" s="66">
        <v>3237</v>
      </c>
      <c r="F99" s="67" t="s">
        <v>95</v>
      </c>
      <c r="G99" s="68" t="s">
        <v>13</v>
      </c>
      <c r="I99" s="72"/>
    </row>
    <row r="100" spans="1:9" ht="27" customHeight="1" thickBot="1" x14ac:dyDescent="0.3">
      <c r="A100" s="39" t="s">
        <v>128</v>
      </c>
      <c r="B100" s="65" t="s">
        <v>94</v>
      </c>
      <c r="C100" s="66" t="s">
        <v>94</v>
      </c>
      <c r="D100" s="38">
        <v>737.26</v>
      </c>
      <c r="E100" s="66">
        <v>3237</v>
      </c>
      <c r="F100" s="67" t="s">
        <v>95</v>
      </c>
      <c r="G100" s="68" t="s">
        <v>13</v>
      </c>
      <c r="I100" s="72"/>
    </row>
    <row r="101" spans="1:9" ht="27" customHeight="1" thickBot="1" x14ac:dyDescent="0.3">
      <c r="A101" s="39" t="s">
        <v>129</v>
      </c>
      <c r="B101" s="65" t="s">
        <v>94</v>
      </c>
      <c r="C101" s="66" t="s">
        <v>94</v>
      </c>
      <c r="D101" s="38">
        <v>71.349999999999994</v>
      </c>
      <c r="E101" s="66">
        <v>3237</v>
      </c>
      <c r="F101" s="67" t="s">
        <v>95</v>
      </c>
      <c r="G101" s="68" t="s">
        <v>13</v>
      </c>
      <c r="I101" s="72"/>
    </row>
    <row r="102" spans="1:9" ht="27" customHeight="1" thickBot="1" x14ac:dyDescent="0.3">
      <c r="A102" s="39" t="s">
        <v>130</v>
      </c>
      <c r="B102" s="65" t="s">
        <v>94</v>
      </c>
      <c r="C102" s="66" t="s">
        <v>94</v>
      </c>
      <c r="D102" s="38">
        <v>285.39</v>
      </c>
      <c r="E102" s="66">
        <v>3237</v>
      </c>
      <c r="F102" s="67" t="s">
        <v>95</v>
      </c>
      <c r="G102" s="68" t="s">
        <v>13</v>
      </c>
      <c r="I102" s="72"/>
    </row>
    <row r="103" spans="1:9" ht="27" customHeight="1" thickBot="1" x14ac:dyDescent="0.3">
      <c r="A103" s="39" t="s">
        <v>131</v>
      </c>
      <c r="B103" s="65" t="s">
        <v>94</v>
      </c>
      <c r="C103" s="66" t="s">
        <v>94</v>
      </c>
      <c r="D103" s="38">
        <v>47.57</v>
      </c>
      <c r="E103" s="66">
        <v>3237</v>
      </c>
      <c r="F103" s="67" t="s">
        <v>95</v>
      </c>
      <c r="G103" s="68" t="s">
        <v>13</v>
      </c>
      <c r="I103" s="72"/>
    </row>
    <row r="104" spans="1:9" ht="27" customHeight="1" thickBot="1" x14ac:dyDescent="0.3">
      <c r="A104" s="39" t="s">
        <v>132</v>
      </c>
      <c r="B104" s="65" t="s">
        <v>94</v>
      </c>
      <c r="C104" s="66" t="s">
        <v>94</v>
      </c>
      <c r="D104" s="38">
        <v>808.6</v>
      </c>
      <c r="E104" s="66">
        <v>3237</v>
      </c>
      <c r="F104" s="67" t="s">
        <v>95</v>
      </c>
      <c r="G104" s="68" t="s">
        <v>13</v>
      </c>
      <c r="I104" s="72"/>
    </row>
    <row r="105" spans="1:9" ht="27" customHeight="1" thickBot="1" x14ac:dyDescent="0.3">
      <c r="A105" s="39" t="s">
        <v>134</v>
      </c>
      <c r="B105" s="65" t="s">
        <v>94</v>
      </c>
      <c r="C105" s="66" t="s">
        <v>94</v>
      </c>
      <c r="D105" s="38">
        <v>47.57</v>
      </c>
      <c r="E105" s="66">
        <v>3237</v>
      </c>
      <c r="F105" s="67" t="s">
        <v>95</v>
      </c>
      <c r="G105" s="68" t="s">
        <v>13</v>
      </c>
      <c r="I105" s="72"/>
    </row>
    <row r="106" spans="1:9" ht="27" customHeight="1" thickBot="1" x14ac:dyDescent="0.3">
      <c r="A106" s="39" t="s">
        <v>133</v>
      </c>
      <c r="B106" s="65" t="s">
        <v>94</v>
      </c>
      <c r="C106" s="66" t="s">
        <v>94</v>
      </c>
      <c r="D106" s="38">
        <v>118.92</v>
      </c>
      <c r="E106" s="66">
        <v>3237</v>
      </c>
      <c r="F106" s="67" t="s">
        <v>95</v>
      </c>
      <c r="G106" s="68" t="s">
        <v>13</v>
      </c>
      <c r="I106" s="72"/>
    </row>
    <row r="107" spans="1:9" ht="27" customHeight="1" thickBot="1" x14ac:dyDescent="0.3">
      <c r="A107" s="39" t="s">
        <v>135</v>
      </c>
      <c r="B107" s="65" t="s">
        <v>94</v>
      </c>
      <c r="C107" s="66" t="s">
        <v>94</v>
      </c>
      <c r="D107" s="38">
        <v>150.62</v>
      </c>
      <c r="E107" s="66">
        <v>3237</v>
      </c>
      <c r="F107" s="67" t="s">
        <v>95</v>
      </c>
      <c r="G107" s="68" t="s">
        <v>13</v>
      </c>
      <c r="I107" s="72"/>
    </row>
    <row r="108" spans="1:9" ht="27" customHeight="1" thickBot="1" x14ac:dyDescent="0.3">
      <c r="A108" s="39" t="s">
        <v>145</v>
      </c>
      <c r="B108" s="65" t="s">
        <v>94</v>
      </c>
      <c r="C108" s="66" t="s">
        <v>94</v>
      </c>
      <c r="D108" s="38">
        <v>356.74</v>
      </c>
      <c r="E108" s="66">
        <v>3237</v>
      </c>
      <c r="F108" s="67" t="s">
        <v>95</v>
      </c>
      <c r="G108" s="68" t="s">
        <v>13</v>
      </c>
      <c r="I108" s="72"/>
    </row>
    <row r="109" spans="1:9" ht="27" customHeight="1" thickBot="1" x14ac:dyDescent="0.3">
      <c r="A109" s="39" t="s">
        <v>136</v>
      </c>
      <c r="B109" s="65" t="s">
        <v>94</v>
      </c>
      <c r="C109" s="66" t="s">
        <v>94</v>
      </c>
      <c r="D109" s="38">
        <v>166.47</v>
      </c>
      <c r="E109" s="66">
        <v>3237</v>
      </c>
      <c r="F109" s="67" t="s">
        <v>95</v>
      </c>
      <c r="G109" s="68" t="s">
        <v>13</v>
      </c>
      <c r="I109" s="72"/>
    </row>
    <row r="110" spans="1:9" ht="27" customHeight="1" thickBot="1" x14ac:dyDescent="0.3">
      <c r="A110" s="39" t="s">
        <v>137</v>
      </c>
      <c r="B110" s="65" t="s">
        <v>94</v>
      </c>
      <c r="C110" s="66" t="s">
        <v>94</v>
      </c>
      <c r="D110" s="38">
        <v>269.52999999999997</v>
      </c>
      <c r="E110" s="66">
        <v>3237</v>
      </c>
      <c r="F110" s="67" t="s">
        <v>95</v>
      </c>
      <c r="G110" s="68" t="s">
        <v>13</v>
      </c>
      <c r="I110" s="72"/>
    </row>
    <row r="111" spans="1:9" ht="27" customHeight="1" thickBot="1" x14ac:dyDescent="0.3">
      <c r="A111" s="39" t="s">
        <v>138</v>
      </c>
      <c r="B111" s="65" t="s">
        <v>94</v>
      </c>
      <c r="C111" s="66" t="s">
        <v>94</v>
      </c>
      <c r="D111" s="38">
        <v>190.26</v>
      </c>
      <c r="E111" s="66">
        <v>3237</v>
      </c>
      <c r="F111" s="67" t="s">
        <v>95</v>
      </c>
      <c r="G111" s="68" t="s">
        <v>13</v>
      </c>
      <c r="I111" s="72"/>
    </row>
    <row r="112" spans="1:9" ht="27" customHeight="1" thickBot="1" x14ac:dyDescent="0.3">
      <c r="A112" s="39" t="s">
        <v>139</v>
      </c>
      <c r="B112" s="65" t="s">
        <v>94</v>
      </c>
      <c r="C112" s="66" t="s">
        <v>94</v>
      </c>
      <c r="D112" s="38">
        <v>356.74</v>
      </c>
      <c r="E112" s="66">
        <v>3237</v>
      </c>
      <c r="F112" s="67" t="s">
        <v>95</v>
      </c>
      <c r="G112" s="68" t="s">
        <v>13</v>
      </c>
      <c r="I112" s="72"/>
    </row>
    <row r="113" spans="1:11" ht="27" customHeight="1" thickBot="1" x14ac:dyDescent="0.3">
      <c r="A113" s="39" t="s">
        <v>140</v>
      </c>
      <c r="B113" s="65" t="s">
        <v>94</v>
      </c>
      <c r="C113" s="66" t="s">
        <v>94</v>
      </c>
      <c r="D113" s="38">
        <v>245.76</v>
      </c>
      <c r="E113" s="66">
        <v>3237</v>
      </c>
      <c r="F113" s="67" t="s">
        <v>95</v>
      </c>
      <c r="G113" s="68" t="s">
        <v>13</v>
      </c>
      <c r="I113" s="72"/>
    </row>
    <row r="114" spans="1:11" ht="27" customHeight="1" thickBot="1" x14ac:dyDescent="0.3">
      <c r="A114" s="39" t="s">
        <v>141</v>
      </c>
      <c r="B114" s="65" t="s">
        <v>94</v>
      </c>
      <c r="C114" s="66" t="s">
        <v>94</v>
      </c>
      <c r="D114" s="38">
        <v>47.57</v>
      </c>
      <c r="E114" s="66">
        <v>3237</v>
      </c>
      <c r="F114" s="67" t="s">
        <v>95</v>
      </c>
      <c r="G114" s="68" t="s">
        <v>13</v>
      </c>
      <c r="I114" s="72"/>
    </row>
    <row r="115" spans="1:11" ht="27" customHeight="1" thickBot="1" x14ac:dyDescent="0.3">
      <c r="A115" s="39" t="s">
        <v>142</v>
      </c>
      <c r="B115" s="65" t="s">
        <v>94</v>
      </c>
      <c r="C115" s="66" t="s">
        <v>94</v>
      </c>
      <c r="D115" s="38">
        <v>71.349999999999994</v>
      </c>
      <c r="E115" s="66">
        <v>3237</v>
      </c>
      <c r="F115" s="67" t="s">
        <v>95</v>
      </c>
      <c r="G115" s="68" t="s">
        <v>13</v>
      </c>
      <c r="I115" s="72"/>
    </row>
    <row r="116" spans="1:11" ht="27" customHeight="1" thickBot="1" x14ac:dyDescent="0.3">
      <c r="A116" s="39" t="s">
        <v>143</v>
      </c>
      <c r="B116" s="65" t="s">
        <v>94</v>
      </c>
      <c r="C116" s="66" t="s">
        <v>94</v>
      </c>
      <c r="D116" s="38">
        <v>174.41</v>
      </c>
      <c r="E116" s="66">
        <v>3237</v>
      </c>
      <c r="F116" s="67" t="s">
        <v>95</v>
      </c>
      <c r="G116" s="68" t="s">
        <v>13</v>
      </c>
      <c r="I116" s="72"/>
    </row>
    <row r="117" spans="1:11" ht="27" customHeight="1" thickBot="1" x14ac:dyDescent="0.3">
      <c r="A117" s="39" t="s">
        <v>144</v>
      </c>
      <c r="B117" s="65" t="s">
        <v>94</v>
      </c>
      <c r="C117" s="66" t="s">
        <v>94</v>
      </c>
      <c r="D117" s="38">
        <v>71.349999999999994</v>
      </c>
      <c r="E117" s="66">
        <v>3237</v>
      </c>
      <c r="F117" s="67" t="s">
        <v>95</v>
      </c>
      <c r="G117" s="68" t="s">
        <v>13</v>
      </c>
      <c r="I117" s="72"/>
      <c r="K117" s="72"/>
    </row>
    <row r="118" spans="1:11" ht="27" customHeight="1" thickBot="1" x14ac:dyDescent="0.3">
      <c r="A118" s="69" t="s">
        <v>93</v>
      </c>
      <c r="B118" s="65" t="s">
        <v>94</v>
      </c>
      <c r="C118" s="66" t="s">
        <v>94</v>
      </c>
      <c r="D118" s="70">
        <v>85.75</v>
      </c>
      <c r="E118" s="66">
        <v>3237</v>
      </c>
      <c r="F118" s="67" t="s">
        <v>95</v>
      </c>
      <c r="G118" s="68" t="s">
        <v>13</v>
      </c>
      <c r="I118" s="72"/>
    </row>
    <row r="119" spans="1:11" ht="27" customHeight="1" thickBot="1" x14ac:dyDescent="0.3">
      <c r="A119" s="40" t="s">
        <v>155</v>
      </c>
      <c r="B119" s="65" t="s">
        <v>94</v>
      </c>
      <c r="C119" s="66" t="s">
        <v>94</v>
      </c>
      <c r="D119" s="70">
        <v>1326.24</v>
      </c>
      <c r="E119" s="66">
        <v>3237</v>
      </c>
      <c r="F119" s="67" t="s">
        <v>95</v>
      </c>
      <c r="G119" s="68" t="s">
        <v>13</v>
      </c>
      <c r="I119" s="72"/>
    </row>
    <row r="120" spans="1:11" ht="27" customHeight="1" thickBot="1" x14ac:dyDescent="0.3">
      <c r="A120" s="40" t="s">
        <v>156</v>
      </c>
      <c r="B120" s="65" t="s">
        <v>94</v>
      </c>
      <c r="C120" s="66" t="s">
        <v>94</v>
      </c>
      <c r="D120" s="70">
        <v>2954.77</v>
      </c>
      <c r="E120" s="66">
        <v>3237</v>
      </c>
      <c r="F120" s="67" t="s">
        <v>95</v>
      </c>
      <c r="G120" s="68" t="s">
        <v>13</v>
      </c>
      <c r="I120" s="72"/>
    </row>
    <row r="121" spans="1:11" ht="27" customHeight="1" thickBot="1" x14ac:dyDescent="0.3">
      <c r="A121" s="40" t="s">
        <v>157</v>
      </c>
      <c r="B121" s="65" t="s">
        <v>94</v>
      </c>
      <c r="C121" s="66" t="s">
        <v>94</v>
      </c>
      <c r="D121" s="70">
        <v>388.69</v>
      </c>
      <c r="E121" s="66">
        <v>3237</v>
      </c>
      <c r="F121" s="67" t="s">
        <v>95</v>
      </c>
      <c r="G121" s="68" t="s">
        <v>13</v>
      </c>
      <c r="I121" s="72"/>
    </row>
    <row r="122" spans="1:11" ht="27" customHeight="1" thickBot="1" x14ac:dyDescent="0.3">
      <c r="A122" s="40" t="s">
        <v>158</v>
      </c>
      <c r="B122" s="65" t="s">
        <v>94</v>
      </c>
      <c r="C122" s="66" t="s">
        <v>94</v>
      </c>
      <c r="D122" s="70">
        <v>443.69</v>
      </c>
      <c r="E122" s="66">
        <v>3237</v>
      </c>
      <c r="F122" s="67" t="s">
        <v>95</v>
      </c>
      <c r="G122" s="68" t="s">
        <v>13</v>
      </c>
      <c r="I122" s="72"/>
    </row>
    <row r="123" spans="1:11" ht="27" customHeight="1" thickBot="1" x14ac:dyDescent="0.3">
      <c r="A123" s="40" t="s">
        <v>159</v>
      </c>
      <c r="B123" s="65" t="s">
        <v>94</v>
      </c>
      <c r="C123" s="66" t="s">
        <v>94</v>
      </c>
      <c r="D123" s="70">
        <v>453.98</v>
      </c>
      <c r="E123" s="66">
        <v>3237</v>
      </c>
      <c r="F123" s="67" t="s">
        <v>95</v>
      </c>
      <c r="G123" s="68" t="s">
        <v>13</v>
      </c>
      <c r="I123" s="72"/>
    </row>
    <row r="124" spans="1:11" ht="27" customHeight="1" thickBot="1" x14ac:dyDescent="0.3">
      <c r="A124" s="40" t="s">
        <v>160</v>
      </c>
      <c r="B124" s="65" t="s">
        <v>94</v>
      </c>
      <c r="C124" s="66" t="s">
        <v>94</v>
      </c>
      <c r="D124" s="70">
        <v>391.12</v>
      </c>
      <c r="E124" s="66">
        <v>3237</v>
      </c>
      <c r="F124" s="67" t="s">
        <v>95</v>
      </c>
      <c r="G124" s="68" t="s">
        <v>13</v>
      </c>
      <c r="I124" s="72"/>
      <c r="K124" s="72"/>
    </row>
    <row r="125" spans="1:11" ht="27" customHeight="1" thickBot="1" x14ac:dyDescent="0.3">
      <c r="A125" s="40" t="s">
        <v>164</v>
      </c>
      <c r="B125" s="65" t="s">
        <v>94</v>
      </c>
      <c r="C125" s="66" t="s">
        <v>94</v>
      </c>
      <c r="D125" s="70">
        <v>181.57</v>
      </c>
      <c r="E125" s="66">
        <v>3237</v>
      </c>
      <c r="F125" s="67" t="s">
        <v>95</v>
      </c>
      <c r="G125" s="68" t="s">
        <v>13</v>
      </c>
      <c r="I125" s="72"/>
    </row>
    <row r="126" spans="1:11" ht="27" customHeight="1" thickBot="1" x14ac:dyDescent="0.3">
      <c r="A126" s="40" t="s">
        <v>146</v>
      </c>
      <c r="B126" s="65" t="s">
        <v>94</v>
      </c>
      <c r="C126" s="66" t="s">
        <v>94</v>
      </c>
      <c r="D126" s="70">
        <v>948.98</v>
      </c>
      <c r="E126" s="66">
        <v>3237</v>
      </c>
      <c r="F126" s="67" t="s">
        <v>95</v>
      </c>
      <c r="G126" s="68" t="s">
        <v>13</v>
      </c>
      <c r="I126" s="72"/>
    </row>
    <row r="127" spans="1:11" ht="27" customHeight="1" thickBot="1" x14ac:dyDescent="0.3">
      <c r="A127" s="40" t="s">
        <v>161</v>
      </c>
      <c r="B127" s="65" t="s">
        <v>94</v>
      </c>
      <c r="C127" s="66" t="s">
        <v>94</v>
      </c>
      <c r="D127" s="70">
        <v>533.92999999999995</v>
      </c>
      <c r="E127" s="66">
        <v>3237</v>
      </c>
      <c r="F127" s="67" t="s">
        <v>95</v>
      </c>
      <c r="G127" s="68" t="s">
        <v>13</v>
      </c>
      <c r="I127" s="72"/>
    </row>
    <row r="128" spans="1:11" ht="27" customHeight="1" thickBot="1" x14ac:dyDescent="0.3">
      <c r="A128" s="40" t="s">
        <v>162</v>
      </c>
      <c r="B128" s="65" t="s">
        <v>94</v>
      </c>
      <c r="C128" s="66" t="s">
        <v>94</v>
      </c>
      <c r="D128" s="70">
        <v>828.86</v>
      </c>
      <c r="E128" s="66">
        <v>3237</v>
      </c>
      <c r="F128" s="67" t="s">
        <v>95</v>
      </c>
      <c r="G128" s="68" t="s">
        <v>13</v>
      </c>
      <c r="I128" s="72"/>
    </row>
    <row r="129" spans="1:9" ht="27" customHeight="1" thickBot="1" x14ac:dyDescent="0.3">
      <c r="A129" s="40" t="s">
        <v>163</v>
      </c>
      <c r="B129" s="65" t="s">
        <v>94</v>
      </c>
      <c r="C129" s="66" t="s">
        <v>94</v>
      </c>
      <c r="D129" s="70">
        <v>755.74</v>
      </c>
      <c r="E129" s="66">
        <v>3237</v>
      </c>
      <c r="F129" s="67" t="s">
        <v>95</v>
      </c>
      <c r="G129" s="68" t="s">
        <v>13</v>
      </c>
      <c r="I129" s="72"/>
    </row>
    <row r="130" spans="1:9" ht="27" customHeight="1" thickBot="1" x14ac:dyDescent="0.3">
      <c r="A130" s="40" t="s">
        <v>149</v>
      </c>
      <c r="B130" s="65" t="s">
        <v>94</v>
      </c>
      <c r="C130" s="66" t="s">
        <v>94</v>
      </c>
      <c r="D130" s="70">
        <v>204.82</v>
      </c>
      <c r="E130" s="66">
        <v>3237</v>
      </c>
      <c r="F130" s="67" t="s">
        <v>150</v>
      </c>
      <c r="G130" s="68" t="s">
        <v>13</v>
      </c>
      <c r="I130" s="72"/>
    </row>
    <row r="131" spans="1:9" ht="27" customHeight="1" thickBot="1" x14ac:dyDescent="0.3">
      <c r="A131" s="40" t="s">
        <v>146</v>
      </c>
      <c r="B131" s="65" t="s">
        <v>94</v>
      </c>
      <c r="C131" s="66" t="s">
        <v>94</v>
      </c>
      <c r="D131" s="71">
        <v>114.46</v>
      </c>
      <c r="E131" s="66">
        <v>3241</v>
      </c>
      <c r="F131" s="67" t="s">
        <v>147</v>
      </c>
      <c r="G131" s="68" t="s">
        <v>13</v>
      </c>
      <c r="I131" s="72"/>
    </row>
    <row r="132" spans="1:9" x14ac:dyDescent="0.25">
      <c r="A132" s="8" t="s">
        <v>19</v>
      </c>
      <c r="B132" s="13" t="s">
        <v>20</v>
      </c>
      <c r="C132" s="9" t="s">
        <v>11</v>
      </c>
      <c r="D132" s="17">
        <v>4082.34</v>
      </c>
      <c r="E132" s="9">
        <v>3111</v>
      </c>
      <c r="F132" s="8" t="s">
        <v>21</v>
      </c>
      <c r="G132" s="25" t="s">
        <v>13</v>
      </c>
      <c r="I132" s="72"/>
    </row>
    <row r="133" spans="1:9" x14ac:dyDescent="0.25">
      <c r="A133" s="8"/>
      <c r="B133" s="13"/>
      <c r="C133" s="9"/>
      <c r="D133" s="17">
        <v>673.58</v>
      </c>
      <c r="E133" s="9">
        <v>3132</v>
      </c>
      <c r="F133" s="8" t="s">
        <v>88</v>
      </c>
      <c r="G133" s="25" t="s">
        <v>13</v>
      </c>
      <c r="I133" s="72"/>
    </row>
    <row r="134" spans="1:9" x14ac:dyDescent="0.25">
      <c r="A134" s="8"/>
      <c r="B134" s="13"/>
      <c r="C134" s="9"/>
      <c r="D134" s="14">
        <v>1646.71</v>
      </c>
      <c r="E134" s="9">
        <v>3211</v>
      </c>
      <c r="F134" s="8" t="s">
        <v>22</v>
      </c>
      <c r="G134" s="25" t="s">
        <v>13</v>
      </c>
      <c r="I134" s="72"/>
    </row>
    <row r="135" spans="1:9" x14ac:dyDescent="0.25">
      <c r="A135" s="8"/>
      <c r="B135" s="13"/>
      <c r="C135" s="9"/>
      <c r="D135" s="17">
        <v>6</v>
      </c>
      <c r="E135" s="9">
        <v>3214</v>
      </c>
      <c r="F135" s="8" t="s">
        <v>89</v>
      </c>
      <c r="G135" s="25" t="s">
        <v>13</v>
      </c>
      <c r="I135" s="72"/>
    </row>
    <row r="136" spans="1:9" x14ac:dyDescent="0.25">
      <c r="A136" s="8"/>
      <c r="B136" s="13"/>
      <c r="C136" s="9"/>
      <c r="D136" s="14">
        <v>15</v>
      </c>
      <c r="E136" s="9">
        <v>3241</v>
      </c>
      <c r="F136" s="8" t="s">
        <v>26</v>
      </c>
      <c r="G136" s="25" t="s">
        <v>13</v>
      </c>
      <c r="I136" s="72"/>
    </row>
    <row r="137" spans="1:9" x14ac:dyDescent="0.25">
      <c r="A137" s="8"/>
      <c r="B137" s="13"/>
      <c r="C137" s="9"/>
      <c r="D137" s="17">
        <v>194</v>
      </c>
      <c r="E137" s="9">
        <v>3295</v>
      </c>
      <c r="F137" s="8" t="s">
        <v>27</v>
      </c>
      <c r="G137" s="25" t="s">
        <v>13</v>
      </c>
      <c r="I137" s="72"/>
    </row>
    <row r="138" spans="1:9" x14ac:dyDescent="0.25">
      <c r="A138" s="8"/>
      <c r="B138" s="13"/>
      <c r="C138" s="9"/>
      <c r="D138" s="17">
        <v>107.63</v>
      </c>
      <c r="E138" s="9">
        <v>1291</v>
      </c>
      <c r="F138" s="41" t="s">
        <v>168</v>
      </c>
      <c r="G138" s="25" t="s">
        <v>154</v>
      </c>
      <c r="I138" s="72"/>
    </row>
    <row r="139" spans="1:9" x14ac:dyDescent="0.25">
      <c r="A139" s="8"/>
      <c r="B139" s="13"/>
      <c r="C139" s="9"/>
      <c r="D139" s="17">
        <v>116996.92</v>
      </c>
      <c r="E139" s="9">
        <v>3111</v>
      </c>
      <c r="F139" s="8" t="s">
        <v>21</v>
      </c>
      <c r="G139" s="25" t="s">
        <v>154</v>
      </c>
      <c r="I139" s="72"/>
    </row>
    <row r="140" spans="1:9" x14ac:dyDescent="0.25">
      <c r="A140" s="8"/>
      <c r="B140" s="13"/>
      <c r="C140" s="9"/>
      <c r="D140" s="17">
        <v>3800</v>
      </c>
      <c r="E140" s="9">
        <v>3121</v>
      </c>
      <c r="F140" s="8" t="s">
        <v>87</v>
      </c>
      <c r="G140" s="25" t="s">
        <v>154</v>
      </c>
      <c r="I140" s="72"/>
    </row>
    <row r="141" spans="1:9" x14ac:dyDescent="0.25">
      <c r="A141" s="8"/>
      <c r="B141" s="13"/>
      <c r="C141" s="9"/>
      <c r="D141" s="17">
        <v>18977.66</v>
      </c>
      <c r="E141" s="9">
        <v>3132</v>
      </c>
      <c r="F141" s="8" t="s">
        <v>88</v>
      </c>
      <c r="G141" s="25" t="s">
        <v>154</v>
      </c>
      <c r="I141" s="72"/>
    </row>
    <row r="142" spans="1:9" x14ac:dyDescent="0.25">
      <c r="A142" s="8"/>
      <c r="B142" s="13"/>
      <c r="C142" s="9"/>
      <c r="D142" s="17">
        <v>2968.66</v>
      </c>
      <c r="E142" s="9">
        <v>3212</v>
      </c>
      <c r="F142" s="8" t="s">
        <v>23</v>
      </c>
      <c r="G142" s="25" t="s">
        <v>154</v>
      </c>
      <c r="I142" s="72"/>
    </row>
    <row r="143" spans="1:9" ht="21" customHeight="1" thickBot="1" x14ac:dyDescent="0.3">
      <c r="A143" s="19" t="s">
        <v>14</v>
      </c>
      <c r="B143" s="20"/>
      <c r="C143" s="21"/>
      <c r="D143" s="22">
        <f>SUM(D132:D142)</f>
        <v>149468.5</v>
      </c>
      <c r="E143" s="21"/>
      <c r="F143" s="23"/>
      <c r="G143" s="24"/>
      <c r="I143" s="72"/>
    </row>
    <row r="144" spans="1:9" ht="15.75" thickBot="1" x14ac:dyDescent="0.3">
      <c r="A144" s="26" t="s">
        <v>91</v>
      </c>
      <c r="B144" s="27"/>
      <c r="C144" s="28"/>
      <c r="D144" s="29">
        <f>D8+D10+D12+D15+D18+D21+D23+D25+D27+D35+D37+D39+D41+D45+D47+D49+D51+D53+D56+D58+D60+D63+D65+D67+D69+D71+D73+D75+D77+D79+D80+D81+D82+D83+D84+D85+D86+D87+D88+D89+D90+D91+D92+D93+D94+D95+D96+D97+D98+D99+D100+D101+D102+D103+D104+D105+D106+D107+D108+D109+D110+D111+D112+D113+D114+D115+D116+D117+D118+D119+D120+D121+D122+D123+D124+D125+D126+D127+D128+D129+D130+D131+D143</f>
        <v>206568.11999999997</v>
      </c>
      <c r="E144" s="28"/>
      <c r="F144" s="30"/>
      <c r="G144" s="31"/>
      <c r="I144" s="72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  <c r="B4002" s="13"/>
      <c r="C4002" s="9"/>
      <c r="D4002" s="17"/>
      <c r="E4002" s="9"/>
      <c r="F4002" s="8"/>
    </row>
    <row r="4003" spans="1:6" x14ac:dyDescent="0.25">
      <c r="A4003" s="8"/>
      <c r="B4003" s="13"/>
      <c r="C4003" s="9"/>
      <c r="D4003" s="17"/>
      <c r="E4003" s="9"/>
      <c r="F4003" s="8"/>
    </row>
    <row r="4004" spans="1:6" x14ac:dyDescent="0.25">
      <c r="A4004" s="8"/>
      <c r="B4004" s="13"/>
      <c r="C4004" s="9"/>
      <c r="D4004" s="17"/>
      <c r="E4004" s="9"/>
      <c r="F4004" s="8"/>
    </row>
    <row r="4005" spans="1:6" x14ac:dyDescent="0.25">
      <c r="A4005" s="8"/>
      <c r="B4005" s="13"/>
      <c r="C4005" s="9"/>
      <c r="D4005" s="17"/>
      <c r="E4005" s="9"/>
      <c r="F4005" s="8"/>
    </row>
    <row r="4006" spans="1:6" x14ac:dyDescent="0.25">
      <c r="A4006" s="8"/>
      <c r="B4006" s="13"/>
      <c r="C4006" s="9"/>
      <c r="D4006" s="17"/>
      <c r="E4006" s="9"/>
      <c r="F4006" s="8"/>
    </row>
    <row r="4007" spans="1:6" x14ac:dyDescent="0.25">
      <c r="A4007" s="8"/>
      <c r="B4007" s="13"/>
      <c r="C4007" s="9"/>
      <c r="D4007" s="17"/>
      <c r="E4007" s="9"/>
      <c r="F4007" s="8"/>
    </row>
    <row r="4008" spans="1:6" x14ac:dyDescent="0.25">
      <c r="A4008" s="8"/>
      <c r="B4008" s="13"/>
      <c r="C4008" s="9"/>
      <c r="D4008" s="17"/>
      <c r="E4008" s="9"/>
      <c r="F4008" s="8"/>
    </row>
    <row r="4009" spans="1:6" x14ac:dyDescent="0.25">
      <c r="A4009" s="8"/>
      <c r="B4009" s="13"/>
      <c r="C4009" s="9"/>
      <c r="D4009" s="17"/>
      <c r="E4009" s="9"/>
      <c r="F4009" s="8"/>
    </row>
    <row r="4010" spans="1:6" x14ac:dyDescent="0.25">
      <c r="A4010" s="8"/>
      <c r="B4010" s="13"/>
      <c r="C4010" s="9"/>
      <c r="D4010" s="17"/>
      <c r="E4010" s="9"/>
      <c r="F4010" s="8"/>
    </row>
    <row r="4011" spans="1:6" x14ac:dyDescent="0.25">
      <c r="A4011" s="8"/>
      <c r="B4011" s="13"/>
      <c r="C4011" s="9"/>
      <c r="D4011" s="17"/>
      <c r="E4011" s="9"/>
      <c r="F4011" s="8"/>
    </row>
    <row r="4012" spans="1:6" x14ac:dyDescent="0.25">
      <c r="A4012" s="8"/>
      <c r="B4012" s="13"/>
      <c r="C4012" s="9"/>
      <c r="D4012" s="17"/>
      <c r="E4012" s="9"/>
      <c r="F4012" s="8"/>
    </row>
    <row r="4013" spans="1:6" x14ac:dyDescent="0.25">
      <c r="A4013" s="8"/>
      <c r="B4013" s="13"/>
      <c r="C4013" s="9"/>
      <c r="D4013" s="17"/>
      <c r="E4013" s="9"/>
      <c r="F4013" s="8"/>
    </row>
    <row r="4014" spans="1:6" x14ac:dyDescent="0.25">
      <c r="A4014" s="8"/>
      <c r="B4014" s="13"/>
      <c r="C4014" s="9"/>
      <c r="D4014" s="17"/>
      <c r="E4014" s="9"/>
      <c r="F4014" s="8"/>
    </row>
    <row r="4015" spans="1:6" x14ac:dyDescent="0.25">
      <c r="A4015" s="8"/>
      <c r="B4015" s="13"/>
      <c r="C4015" s="9"/>
      <c r="D4015" s="17"/>
      <c r="E4015" s="9"/>
      <c r="F4015" s="8"/>
    </row>
    <row r="4016" spans="1:6" x14ac:dyDescent="0.25">
      <c r="A4016" s="8"/>
      <c r="B4016" s="13"/>
      <c r="C4016" s="9"/>
      <c r="D4016" s="17"/>
      <c r="E4016" s="9"/>
      <c r="F4016" s="8"/>
    </row>
    <row r="4017" spans="1:6" x14ac:dyDescent="0.25">
      <c r="A4017" s="8"/>
      <c r="B4017" s="13"/>
      <c r="C4017" s="9"/>
      <c r="D4017" s="17"/>
      <c r="E4017" s="9"/>
      <c r="F4017" s="8"/>
    </row>
    <row r="4018" spans="1:6" x14ac:dyDescent="0.25">
      <c r="A4018" s="8"/>
      <c r="B4018" s="13"/>
      <c r="C4018" s="9"/>
      <c r="D4018" s="17"/>
      <c r="E4018" s="9"/>
      <c r="F4018" s="8"/>
    </row>
    <row r="4019" spans="1:6" x14ac:dyDescent="0.25">
      <c r="A4019" s="8"/>
      <c r="B4019" s="13"/>
      <c r="C4019" s="9"/>
      <c r="D4019" s="17"/>
      <c r="E4019" s="9"/>
      <c r="F4019" s="8"/>
    </row>
    <row r="4020" spans="1:6" x14ac:dyDescent="0.25">
      <c r="A4020" s="8"/>
      <c r="B4020" s="13"/>
      <c r="C4020" s="9"/>
      <c r="D4020" s="17"/>
      <c r="E4020" s="9"/>
      <c r="F4020" s="8"/>
    </row>
    <row r="4021" spans="1:6" x14ac:dyDescent="0.25">
      <c r="A4021" s="8"/>
      <c r="B4021" s="13"/>
      <c r="C4021" s="9"/>
      <c r="D4021" s="17"/>
      <c r="E4021" s="9"/>
      <c r="F4021" s="8"/>
    </row>
    <row r="4022" spans="1:6" x14ac:dyDescent="0.25">
      <c r="A4022" s="8"/>
      <c r="B4022" s="13"/>
      <c r="C4022" s="9"/>
      <c r="D4022" s="17"/>
      <c r="E4022" s="9"/>
      <c r="F4022" s="8"/>
    </row>
    <row r="4023" spans="1:6" x14ac:dyDescent="0.25">
      <c r="A4023" s="8"/>
      <c r="B4023" s="13"/>
      <c r="C4023" s="9"/>
      <c r="D4023" s="17"/>
      <c r="E4023" s="9"/>
      <c r="F4023" s="8"/>
    </row>
    <row r="4024" spans="1:6" x14ac:dyDescent="0.25">
      <c r="A4024" s="8"/>
      <c r="B4024" s="13"/>
      <c r="C4024" s="9"/>
      <c r="D4024" s="17"/>
      <c r="E4024" s="9"/>
      <c r="F4024" s="8"/>
    </row>
    <row r="4025" spans="1:6" x14ac:dyDescent="0.25">
      <c r="A4025" s="8"/>
      <c r="B4025" s="13"/>
      <c r="C4025" s="9"/>
      <c r="D4025" s="17"/>
      <c r="E4025" s="9"/>
      <c r="F4025" s="8"/>
    </row>
    <row r="4026" spans="1:6" x14ac:dyDescent="0.25">
      <c r="A4026" s="8"/>
      <c r="B4026" s="13"/>
      <c r="C4026" s="9"/>
      <c r="D4026" s="17"/>
      <c r="E4026" s="9"/>
      <c r="F4026" s="8"/>
    </row>
    <row r="4027" spans="1:6" x14ac:dyDescent="0.25">
      <c r="A4027" s="8"/>
    </row>
    <row r="4028" spans="1:6" x14ac:dyDescent="0.25">
      <c r="A4028" s="8"/>
    </row>
    <row r="4029" spans="1:6" x14ac:dyDescent="0.25">
      <c r="A4029" s="8"/>
    </row>
    <row r="4030" spans="1:6" x14ac:dyDescent="0.25">
      <c r="A4030" s="8"/>
    </row>
    <row r="4031" spans="1:6" x14ac:dyDescent="0.25">
      <c r="A4031" s="8"/>
    </row>
    <row r="4032" spans="1:6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  <row r="4487" spans="1:1" x14ac:dyDescent="0.25">
      <c r="A4487" s="8"/>
    </row>
    <row r="4488" spans="1:1" x14ac:dyDescent="0.25">
      <c r="A4488" s="8"/>
    </row>
    <row r="4489" spans="1:1" x14ac:dyDescent="0.25">
      <c r="A4489" s="8"/>
    </row>
    <row r="4490" spans="1:1" x14ac:dyDescent="0.25">
      <c r="A4490" s="8"/>
    </row>
    <row r="4491" spans="1:1" x14ac:dyDescent="0.25">
      <c r="A4491" s="8"/>
    </row>
    <row r="4492" spans="1:1" x14ac:dyDescent="0.25">
      <c r="A4492" s="8"/>
    </row>
    <row r="4493" spans="1:1" x14ac:dyDescent="0.25">
      <c r="A4493" s="8"/>
    </row>
    <row r="4494" spans="1:1" x14ac:dyDescent="0.25">
      <c r="A4494" s="8"/>
    </row>
    <row r="4495" spans="1:1" x14ac:dyDescent="0.25">
      <c r="A4495" s="8"/>
    </row>
    <row r="4496" spans="1:1" x14ac:dyDescent="0.25">
      <c r="A4496" s="8"/>
    </row>
    <row r="4497" spans="1:1" x14ac:dyDescent="0.25">
      <c r="A4497" s="8"/>
    </row>
    <row r="4498" spans="1:1" x14ac:dyDescent="0.25">
      <c r="A4498" s="8"/>
    </row>
    <row r="4499" spans="1:1" x14ac:dyDescent="0.25">
      <c r="A4499" s="8"/>
    </row>
    <row r="4500" spans="1:1" x14ac:dyDescent="0.25">
      <c r="A4500" s="8"/>
    </row>
    <row r="4501" spans="1:1" x14ac:dyDescent="0.25">
      <c r="A4501" s="8"/>
    </row>
    <row r="4502" spans="1:1" x14ac:dyDescent="0.25">
      <c r="A4502" s="8"/>
    </row>
    <row r="4503" spans="1:1" x14ac:dyDescent="0.25">
      <c r="A4503" s="8"/>
    </row>
    <row r="4504" spans="1:1" x14ac:dyDescent="0.25">
      <c r="A4504" s="8"/>
    </row>
    <row r="4505" spans="1:1" x14ac:dyDescent="0.25">
      <c r="A4505" s="8"/>
    </row>
    <row r="4506" spans="1:1" x14ac:dyDescent="0.25">
      <c r="A4506" s="8"/>
    </row>
    <row r="4507" spans="1:1" x14ac:dyDescent="0.25">
      <c r="A4507" s="8"/>
    </row>
    <row r="4508" spans="1:1" x14ac:dyDescent="0.25">
      <c r="A4508" s="8"/>
    </row>
    <row r="4509" spans="1:1" x14ac:dyDescent="0.25">
      <c r="A4509" s="8"/>
    </row>
    <row r="4510" spans="1:1" x14ac:dyDescent="0.25">
      <c r="A4510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Manuela Prodanić</cp:lastModifiedBy>
  <dcterms:created xsi:type="dcterms:W3CDTF">2024-03-05T11:42:46Z</dcterms:created>
  <dcterms:modified xsi:type="dcterms:W3CDTF">2025-05-07T13:05:43Z</dcterms:modified>
</cp:coreProperties>
</file>